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Z:\FICHA COMUNAL 2019\AGOSTO\"/>
    </mc:Choice>
  </mc:AlternateContent>
  <xr:revisionPtr revIDLastSave="0" documentId="8_{0BDE08F3-DA52-4413-8C4C-E089DC5BECA7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Hoja1" sheetId="1" r:id="rId1"/>
  </sheets>
  <calcPr calcId="18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131" i="1" l="1"/>
  <c r="Q131" i="1"/>
  <c r="P131" i="1"/>
  <c r="O131" i="1"/>
  <c r="N131" i="1"/>
  <c r="M131" i="1"/>
  <c r="K131" i="1"/>
  <c r="I131" i="1"/>
  <c r="H131" i="1"/>
  <c r="S130" i="1"/>
  <c r="T130" i="1" s="1"/>
  <c r="L116" i="1"/>
  <c r="L131" i="1" s="1"/>
  <c r="J116" i="1"/>
  <c r="J131" i="1" s="1"/>
  <c r="S115" i="1"/>
  <c r="T115" i="1" s="1"/>
  <c r="S114" i="1"/>
  <c r="T114" i="1" s="1"/>
  <c r="S113" i="1"/>
  <c r="T113" i="1" s="1"/>
  <c r="S112" i="1"/>
  <c r="T112" i="1" s="1"/>
  <c r="S110" i="1"/>
  <c r="T110" i="1" s="1"/>
  <c r="S109" i="1"/>
  <c r="F109" i="1"/>
  <c r="G108" i="1"/>
  <c r="E108" i="1" s="1"/>
  <c r="F108" i="1"/>
  <c r="S107" i="1"/>
  <c r="T107" i="1" s="1"/>
  <c r="T105" i="1"/>
  <c r="S105" i="1"/>
  <c r="S104" i="1"/>
  <c r="T104" i="1" s="1"/>
  <c r="S102" i="1"/>
  <c r="T102" i="1" s="1"/>
  <c r="S101" i="1"/>
  <c r="T101" i="1" s="1"/>
  <c r="S100" i="1"/>
  <c r="T100" i="1" s="1"/>
  <c r="S99" i="1"/>
  <c r="T99" i="1" s="1"/>
  <c r="T98" i="1"/>
  <c r="S98" i="1"/>
  <c r="S97" i="1"/>
  <c r="F97" i="1"/>
  <c r="T97" i="1" s="1"/>
  <c r="T96" i="1"/>
  <c r="S96" i="1"/>
  <c r="S95" i="1"/>
  <c r="T95" i="1" s="1"/>
  <c r="S94" i="1"/>
  <c r="T94" i="1" s="1"/>
  <c r="S93" i="1"/>
  <c r="T93" i="1" s="1"/>
  <c r="S92" i="1"/>
  <c r="F92" i="1"/>
  <c r="S89" i="1"/>
  <c r="T89" i="1" s="1"/>
  <c r="S88" i="1"/>
  <c r="T88" i="1" s="1"/>
  <c r="S87" i="1"/>
  <c r="T87" i="1" s="1"/>
  <c r="S86" i="1"/>
  <c r="T86" i="1" s="1"/>
  <c r="S85" i="1"/>
  <c r="T85" i="1" s="1"/>
  <c r="S84" i="1"/>
  <c r="F84" i="1"/>
  <c r="T84" i="1" s="1"/>
  <c r="E84" i="1"/>
  <c r="S83" i="1"/>
  <c r="T83" i="1" s="1"/>
  <c r="S82" i="1"/>
  <c r="T82" i="1" s="1"/>
  <c r="S80" i="1"/>
  <c r="F80" i="1"/>
  <c r="S79" i="1"/>
  <c r="T79" i="1" s="1"/>
  <c r="S78" i="1"/>
  <c r="T78" i="1" s="1"/>
  <c r="S77" i="1"/>
  <c r="F77" i="1"/>
  <c r="S76" i="1"/>
  <c r="T76" i="1" s="1"/>
  <c r="S75" i="1"/>
  <c r="T75" i="1" s="1"/>
  <c r="S74" i="1"/>
  <c r="T74" i="1" s="1"/>
  <c r="S73" i="1"/>
  <c r="T73" i="1" s="1"/>
  <c r="T72" i="1"/>
  <c r="S72" i="1"/>
  <c r="S71" i="1"/>
  <c r="T71" i="1" s="1"/>
  <c r="S70" i="1"/>
  <c r="T70" i="1" s="1"/>
  <c r="S69" i="1"/>
  <c r="T69" i="1" s="1"/>
  <c r="S68" i="1"/>
  <c r="T68" i="1" s="1"/>
  <c r="S67" i="1"/>
  <c r="T67" i="1" s="1"/>
  <c r="T66" i="1"/>
  <c r="S66" i="1"/>
  <c r="F66" i="1"/>
  <c r="S65" i="1"/>
  <c r="T65" i="1" s="1"/>
  <c r="T64" i="1"/>
  <c r="S64" i="1"/>
  <c r="S63" i="1"/>
  <c r="T63" i="1" s="1"/>
  <c r="S62" i="1"/>
  <c r="T62" i="1" s="1"/>
  <c r="S61" i="1"/>
  <c r="T61" i="1" s="1"/>
  <c r="S60" i="1"/>
  <c r="T60" i="1" s="1"/>
  <c r="S59" i="1"/>
  <c r="T59" i="1" s="1"/>
  <c r="T58" i="1"/>
  <c r="S58" i="1"/>
  <c r="S57" i="1"/>
  <c r="F57" i="1"/>
  <c r="T57" i="1" s="1"/>
  <c r="S56" i="1"/>
  <c r="F56" i="1"/>
  <c r="S55" i="1"/>
  <c r="T55" i="1" s="1"/>
  <c r="S54" i="1"/>
  <c r="T54" i="1" s="1"/>
  <c r="S53" i="1"/>
  <c r="T53" i="1" s="1"/>
  <c r="S52" i="1"/>
  <c r="T52" i="1" s="1"/>
  <c r="S51" i="1"/>
  <c r="T51" i="1" s="1"/>
  <c r="S50" i="1"/>
  <c r="T50" i="1" s="1"/>
  <c r="S49" i="1"/>
  <c r="T49" i="1" s="1"/>
  <c r="S47" i="1"/>
  <c r="T47" i="1" s="1"/>
  <c r="T46" i="1"/>
  <c r="S46" i="1"/>
  <c r="S45" i="1"/>
  <c r="T45" i="1" s="1"/>
  <c r="T44" i="1"/>
  <c r="S44" i="1"/>
  <c r="S43" i="1"/>
  <c r="T43" i="1" s="1"/>
  <c r="S42" i="1"/>
  <c r="T42" i="1" s="1"/>
  <c r="S41" i="1"/>
  <c r="F41" i="1"/>
  <c r="E41" i="1"/>
  <c r="S40" i="1"/>
  <c r="T40" i="1" s="1"/>
  <c r="T39" i="1"/>
  <c r="S39" i="1"/>
  <c r="S38" i="1"/>
  <c r="T38" i="1" s="1"/>
  <c r="S37" i="1"/>
  <c r="T37" i="1" s="1"/>
  <c r="S36" i="1"/>
  <c r="T36" i="1" s="1"/>
  <c r="S35" i="1"/>
  <c r="T35" i="1" s="1"/>
  <c r="S34" i="1"/>
  <c r="F34" i="1"/>
  <c r="T34" i="1" s="1"/>
  <c r="E34" i="1"/>
  <c r="S33" i="1"/>
  <c r="T33" i="1" s="1"/>
  <c r="S32" i="1"/>
  <c r="T32" i="1" s="1"/>
  <c r="S31" i="1"/>
  <c r="F31" i="1"/>
  <c r="S30" i="1"/>
  <c r="T30" i="1" s="1"/>
  <c r="S29" i="1"/>
  <c r="T29" i="1" s="1"/>
  <c r="S28" i="1"/>
  <c r="T28" i="1" s="1"/>
  <c r="S27" i="1"/>
  <c r="T27" i="1" s="1"/>
  <c r="S26" i="1"/>
  <c r="T26" i="1" s="1"/>
  <c r="S25" i="1"/>
  <c r="T25" i="1" s="1"/>
  <c r="S24" i="1"/>
  <c r="F24" i="1"/>
  <c r="T24" i="1" s="1"/>
  <c r="E24" i="1"/>
  <c r="S23" i="1"/>
  <c r="T23" i="1" s="1"/>
  <c r="S22" i="1"/>
  <c r="F22" i="1"/>
  <c r="T22" i="1" s="1"/>
  <c r="E22" i="1"/>
  <c r="S21" i="1"/>
  <c r="T21" i="1" s="1"/>
  <c r="S20" i="1"/>
  <c r="F20" i="1"/>
  <c r="G19" i="1"/>
  <c r="G131" i="1" s="1"/>
  <c r="S18" i="1"/>
  <c r="T18" i="1" s="1"/>
  <c r="S17" i="1"/>
  <c r="T17" i="1" s="1"/>
  <c r="T16" i="1"/>
  <c r="S16" i="1"/>
  <c r="S15" i="1"/>
  <c r="F15" i="1"/>
  <c r="T15" i="1" s="1"/>
  <c r="E15" i="1"/>
  <c r="S19" i="1" l="1"/>
  <c r="S116" i="1"/>
  <c r="E19" i="1"/>
  <c r="E131" i="1" s="1"/>
  <c r="T31" i="1"/>
  <c r="T41" i="1"/>
  <c r="T77" i="1"/>
  <c r="T92" i="1"/>
  <c r="F19" i="1"/>
  <c r="T19" i="1" s="1"/>
  <c r="T56" i="1"/>
  <c r="T80" i="1"/>
  <c r="T109" i="1"/>
  <c r="F116" i="1"/>
  <c r="T116" i="1" s="1"/>
  <c r="S108" i="1"/>
  <c r="S131" i="1" s="1"/>
  <c r="T108" i="1" l="1"/>
  <c r="T131" i="1" s="1"/>
  <c r="F131" i="1"/>
</calcChain>
</file>

<file path=xl/sharedStrings.xml><?xml version="1.0" encoding="utf-8"?>
<sst xmlns="http://schemas.openxmlformats.org/spreadsheetml/2006/main" count="183" uniqueCount="153">
  <si>
    <t>MINISTERIO DE SALUD</t>
  </si>
  <si>
    <t>SERVICIO DE SALUD VIÑA-QUILLOTA</t>
  </si>
  <si>
    <t>DEPARTAMENTO DE FINANZAS</t>
  </si>
  <si>
    <t>UNIDAD DE RECURSOS FINANCIEROS</t>
  </si>
  <si>
    <t>Bpt</t>
  </si>
  <si>
    <t>FICHA COMUNAL AÑO 2019</t>
  </si>
  <si>
    <t>FICHA COMUNAL AÑO 2013</t>
  </si>
  <si>
    <t>MUNICIPALIDAD:  CON-CON</t>
  </si>
  <si>
    <t>Rut: 73.568.600-3</t>
  </si>
  <si>
    <t>Item Gasto: 24.03.298.001 "Percapita"</t>
  </si>
  <si>
    <t>Remesas Recibidas MINSAL</t>
  </si>
  <si>
    <t>Nº Resolucion</t>
  </si>
  <si>
    <t>PRESUPUESTO Asig. Anual según Resolución</t>
  </si>
  <si>
    <t>Remesa Recibida MINSAL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</si>
  <si>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</si>
  <si>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</si>
  <si>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</si>
  <si>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</si>
  <si>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</si>
  <si>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</si>
  <si>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</si>
  <si>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</si>
  <si>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</si>
  <si>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</si>
  <si>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</si>
  <si>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</si>
  <si>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ACUMULADO </t>
  </si>
  <si>
    <t>SALDO PENDIENTE</t>
  </si>
  <si>
    <t>COMUNA</t>
  </si>
  <si>
    <t>TOTAL</t>
  </si>
  <si>
    <t>SUB-TOTAL</t>
  </si>
  <si>
    <t>Percapita anual</t>
  </si>
  <si>
    <t>Ley</t>
  </si>
  <si>
    <t>Reajuste Percapita</t>
  </si>
  <si>
    <t>Rebaja Incuplimiento IAAPS</t>
  </si>
  <si>
    <t>Desempeño  Dificil</t>
  </si>
  <si>
    <t>Tans a Caregoria C</t>
  </si>
  <si>
    <t>Tans a Caregoria C 2018</t>
  </si>
  <si>
    <t>Reajuste Desempeño Dificil</t>
  </si>
  <si>
    <t>Conductores</t>
  </si>
  <si>
    <t>Reajuste Conductores</t>
  </si>
  <si>
    <t>Integr. Diferen. Ley 19,813</t>
  </si>
  <si>
    <t>Cent.Comun. Salud Familiar</t>
  </si>
  <si>
    <t>Centro Salud Familiar Ruta Norte</t>
  </si>
  <si>
    <t>Ajuste cecosf Diciembre 2017</t>
  </si>
  <si>
    <t>Reajuste Integracion Diferencial</t>
  </si>
  <si>
    <t>Atencion Domiciliaria</t>
  </si>
  <si>
    <t>Sistema Urgencia Rural (SUR)</t>
  </si>
  <si>
    <t>Chile Crece Contigo</t>
  </si>
  <si>
    <t>Descuento Retiro Voluntario Ley 20,157</t>
  </si>
  <si>
    <t>Descuento Retiro Voluntario Ley 20,589</t>
  </si>
  <si>
    <t>Descuento Retiro Voluntario Ley 20,919</t>
  </si>
  <si>
    <t>Incentivo Retiro + Bonificacion</t>
  </si>
  <si>
    <t xml:space="preserve">Desarrollo Recursos Humanos </t>
  </si>
  <si>
    <t>Misiones de Estudios 2018</t>
  </si>
  <si>
    <t>FOREAPS</t>
  </si>
  <si>
    <t>Reforzamiento SAPU</t>
  </si>
  <si>
    <t>Reajuste Sapu</t>
  </si>
  <si>
    <t>SAPU ADD</t>
  </si>
  <si>
    <t>Reajuste Sapu Add</t>
  </si>
  <si>
    <t>SAPU Dental</t>
  </si>
  <si>
    <t xml:space="preserve">Sapu Verano </t>
  </si>
  <si>
    <t>Reajuste Sapu Dental</t>
  </si>
  <si>
    <t>Cirugia Menor</t>
  </si>
  <si>
    <t xml:space="preserve">Resolucion Especialidades </t>
  </si>
  <si>
    <t>Otorrinolaringología</t>
  </si>
  <si>
    <t xml:space="preserve">Programa  U  A  P  O </t>
  </si>
  <si>
    <t>Salas Ira Mixtas</t>
  </si>
  <si>
    <t>Reajuste Salas Mixtas</t>
  </si>
  <si>
    <t>C I  Refuerzo Influencia Vacunación Valentina</t>
  </si>
  <si>
    <t>Rayos X</t>
  </si>
  <si>
    <t>SUBSAL CI DR. Armijo Vacunacion</t>
  </si>
  <si>
    <t>Salud ORAL Embarazadas</t>
  </si>
  <si>
    <t>Salud Oral 06 Años</t>
  </si>
  <si>
    <t>Odontologico 60 Años ( Adulto)</t>
  </si>
  <si>
    <t>Mujeres Hombres Escasos Recursos MHER</t>
  </si>
  <si>
    <t>Protesis y Endodoncias</t>
  </si>
  <si>
    <t>Odontologico Cecosf</t>
  </si>
  <si>
    <t>(Nuevo)Morbilidad Adulto</t>
  </si>
  <si>
    <t>(Nuevo) Niños 4° Medio</t>
  </si>
  <si>
    <t>Hombres Escasos Recursos (HER)</t>
  </si>
  <si>
    <t>Odontológica Domiciliaria</t>
  </si>
  <si>
    <t>Mas Sonrisa</t>
  </si>
  <si>
    <t>Sembrando Sonrisas</t>
  </si>
  <si>
    <t>Apoy. Gest.Comunas Vulnerables</t>
  </si>
  <si>
    <t>Laboratorio GES</t>
  </si>
  <si>
    <t>Plan Mantenimiento</t>
  </si>
  <si>
    <t>Salud Mental Infantil PASMI</t>
  </si>
  <si>
    <t>Adolescentes</t>
  </si>
  <si>
    <t>Mejoria equidad Salud Rural</t>
  </si>
  <si>
    <t>Rehabilitacion Integral</t>
  </si>
  <si>
    <t>Pasantias Extranjero</t>
  </si>
  <si>
    <t>Estimulo CESFAM MAIS</t>
  </si>
  <si>
    <t>Acompañamiento Niños Riesgo Social</t>
  </si>
  <si>
    <t>Capacitacion Y Formaciòn APS</t>
  </si>
  <si>
    <t>Apoyo Gestion IAAPS</t>
  </si>
  <si>
    <t>Adultos Atovalentes</t>
  </si>
  <si>
    <t>Imágenes Diagnosticas</t>
  </si>
  <si>
    <t>Imágenes Diagnosticas ADD 2019</t>
  </si>
  <si>
    <t>Piloto Salud Escolar</t>
  </si>
  <si>
    <t>Apoyo Radiologico</t>
  </si>
  <si>
    <t xml:space="preserve">Vacunacion Antiinfluenza AGLReferente Valentina </t>
  </si>
  <si>
    <t>1516-3978</t>
  </si>
  <si>
    <t>Vacunacion Referente Valentina Manriquez</t>
  </si>
  <si>
    <t>vacunacion Neumococo Valentina</t>
  </si>
  <si>
    <t>Ges Preventivo</t>
  </si>
  <si>
    <t>Control  Joven  Sano</t>
  </si>
  <si>
    <t>Vida Sana</t>
  </si>
  <si>
    <t>Apoyo a la gestiòn Acreditaciòn de calidad</t>
  </si>
  <si>
    <t>Apoyo a la gestiòn FENAPS</t>
  </si>
  <si>
    <t>Apoyo a la Gestion Digitadres SIGGES</t>
  </si>
  <si>
    <t>Subsal CI DR. Armijo Refuerzo medico y Paramedico SAPU</t>
  </si>
  <si>
    <t>Kine Ira en SAPU</t>
  </si>
  <si>
    <t>Refuerzo Enfermera/TPM Vacunación Dr. Armijo</t>
  </si>
  <si>
    <t>Refuerzo Consultorio Dr. Armijo</t>
  </si>
  <si>
    <t>Refuerzo Equipo Salud Enfermedades Respiratorias Sapu</t>
  </si>
  <si>
    <t>Mejoram. Acceso Atencion Odontologica</t>
  </si>
  <si>
    <t>Programa CACU</t>
  </si>
  <si>
    <t>APOYO GESTION  UAPO</t>
  </si>
  <si>
    <t>Programa DIR  ( EX-Intervenciones Breves en Alcohol)</t>
  </si>
  <si>
    <t>Apoyo Gestion Buenas Practicas</t>
  </si>
  <si>
    <t>Apoyo a la Gestión RRHH Medicos</t>
  </si>
  <si>
    <t>Apoyo a la Gestión Equipamiento Sapu</t>
  </si>
  <si>
    <t>Especialistas 06 años</t>
  </si>
  <si>
    <t>Apoyo a la Gestión vehiculos</t>
  </si>
  <si>
    <t>Apoyo Gestion Puesta en Marcha</t>
  </si>
  <si>
    <t>Fortalecimiento Medicina Familiar</t>
  </si>
  <si>
    <t>Fortalecimiento Medicina Familiar 2018</t>
  </si>
  <si>
    <t>Fondo Farmacia Enfermedades Cronicas</t>
  </si>
  <si>
    <t>Fondo Farmacia Enfermedades Cronicas 2018</t>
  </si>
  <si>
    <t>Atención urgencia de Alta Resolutividad SAR</t>
  </si>
  <si>
    <t>Sename</t>
  </si>
  <si>
    <t>Ley 20.645 Mejoramiento Trato al usuario</t>
  </si>
  <si>
    <t>Reajuste Desempeño Colectivo</t>
  </si>
  <si>
    <t>Desempeño Colectivo  Fijo/Variable</t>
  </si>
  <si>
    <t>Brecha Multifactorial Radios</t>
  </si>
  <si>
    <t>Brecha Multifactorial Urgencia Rural</t>
  </si>
  <si>
    <t>Brecha Multifactoria RBC</t>
  </si>
  <si>
    <t>Brecha Multifactorial Difucion de salud</t>
  </si>
  <si>
    <t>Brecha Multifactorial Refuerzo extension horaria</t>
  </si>
  <si>
    <t>Brecha Multifactorial Resolutividad en terreno</t>
  </si>
  <si>
    <t>Brecha multifactorial SUR medio</t>
  </si>
  <si>
    <t>Brecha multifactorial reposicion Ambulancia</t>
  </si>
  <si>
    <t xml:space="preserve">Apoyo Gestion Local Desempeño Dificil </t>
  </si>
  <si>
    <t>Apoyo Gestion Diplomado Salud</t>
  </si>
  <si>
    <t>Brecha multifactorial Compra Computadores</t>
  </si>
  <si>
    <t>Brecha multifactorial Morbilidad Aviador Acevedo</t>
  </si>
  <si>
    <t>Apoyo Gestion Fofar</t>
  </si>
  <si>
    <t>Descuento Pago Imposiciones</t>
  </si>
  <si>
    <t>Total Programas Anual  2019</t>
  </si>
  <si>
    <t>BRISA PASTEN TAPIA</t>
  </si>
  <si>
    <t>ENCARGADO TRASPASOS APS</t>
  </si>
  <si>
    <t>D.S.S. VIÑA DEL MAR-QUILLOTA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</si>
</sst>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[$$-340A]\ * #,##0_-;\-[$$-340A]\ * #,##0_-;_-[$$-340A]\ * &quot;-&quot;_-;_-@_-"/>
    <numFmt numFmtId="166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name val="Bookman Old Style"/>
      <family val="1"/>
    </font>
    <font>
      <b/>
      <sz val="16"/>
      <name val="Bookman Old Style"/>
      <family val="1"/>
    </font>
    <font>
      <sz val="16"/>
      <color theme="1"/>
      <name val="Bookman Old Style"/>
      <family val="1"/>
    </font>
    <font>
      <b/>
      <u/>
      <sz val="16"/>
      <name val="Bookman Old Style"/>
      <family val="1"/>
    </font>
    <font>
      <b/>
      <i/>
      <sz val="16"/>
      <name val="Bookman Old Style"/>
      <family val="1"/>
    </font>
    <font>
      <b/>
      <i/>
      <u/>
      <sz val="28"/>
      <name val="Bookman Old Style"/>
      <family val="1"/>
    </font>
    <font>
      <b/>
      <i/>
      <u/>
      <sz val="16"/>
      <name val="Bookman Old Style"/>
      <family val="1"/>
    </font>
    <font>
      <sz val="10"/>
      <name val="Arial"/>
      <family val="2"/>
    </font>
    <font>
      <b/>
      <sz val="16"/>
      <color indexed="63"/>
      <name val="Bookman Old Style"/>
      <family val="1"/>
    </font>
    <font>
      <b/>
      <sz val="16"/>
      <color theme="1"/>
      <name val="Bookman Old Style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/>
  </cellStyleXfs>
  <cellXfs count="90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4" fillId="2" borderId="0" xfId="0" applyFont="1" applyFill="1"/>
    <xf numFmtId="0" fontId="4" fillId="0" borderId="0" xfId="0" applyFont="1" applyFill="1"/>
    <xf numFmtId="0" fontId="5" fillId="0" borderId="0" xfId="0" applyFont="1" applyFill="1"/>
    <xf numFmtId="0" fontId="3" fillId="0" borderId="0" xfId="0" applyFont="1" applyFill="1" applyAlignment="1"/>
    <xf numFmtId="0" fontId="2" fillId="0" borderId="0" xfId="0" applyFont="1" applyFill="1" applyAlignment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5" fillId="0" borderId="0" xfId="0" applyFont="1" applyFill="1" applyAlignment="1"/>
    <xf numFmtId="0" fontId="8" fillId="0" borderId="0" xfId="0" applyFont="1" applyFill="1"/>
    <xf numFmtId="0" fontId="8" fillId="0" borderId="0" xfId="0" applyFont="1" applyFill="1" applyAlignment="1">
      <alignment horizontal="center"/>
    </xf>
    <xf numFmtId="0" fontId="6" fillId="0" borderId="0" xfId="0" applyFont="1" applyFill="1" applyAlignment="1">
      <alignment horizontal="right"/>
    </xf>
    <xf numFmtId="0" fontId="2" fillId="0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" fontId="3" fillId="3" borderId="1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3" fillId="4" borderId="5" xfId="2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2" fillId="2" borderId="0" xfId="0" applyFont="1" applyFill="1"/>
    <xf numFmtId="0" fontId="2" fillId="0" borderId="0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4" xfId="2" applyFont="1" applyFill="1" applyBorder="1" applyAlignment="1">
      <alignment horizontal="center" vertical="center" wrapText="1"/>
    </xf>
    <xf numFmtId="165" fontId="3" fillId="0" borderId="8" xfId="2" applyNumberFormat="1" applyFont="1" applyFill="1" applyBorder="1" applyAlignment="1">
      <alignment horizontal="center" vertical="center" wrapText="1"/>
    </xf>
    <xf numFmtId="165" fontId="3" fillId="0" borderId="9" xfId="0" applyNumberFormat="1" applyFont="1" applyFill="1" applyBorder="1" applyAlignment="1">
      <alignment horizontal="right" vertical="center"/>
    </xf>
    <xf numFmtId="165" fontId="3" fillId="0" borderId="10" xfId="1" applyNumberFormat="1" applyFont="1" applyFill="1" applyBorder="1"/>
    <xf numFmtId="165" fontId="3" fillId="0" borderId="9" xfId="1" applyNumberFormat="1" applyFont="1" applyFill="1" applyBorder="1"/>
    <xf numFmtId="165" fontId="3" fillId="5" borderId="10" xfId="1" applyNumberFormat="1" applyFont="1" applyFill="1" applyBorder="1"/>
    <xf numFmtId="165" fontId="2" fillId="2" borderId="0" xfId="0" applyNumberFormat="1" applyFont="1" applyFill="1"/>
    <xf numFmtId="165" fontId="3" fillId="0" borderId="11" xfId="2" applyNumberFormat="1" applyFont="1" applyFill="1" applyBorder="1" applyAlignment="1">
      <alignment horizontal="center" vertical="center" wrapText="1"/>
    </xf>
    <xf numFmtId="165" fontId="3" fillId="0" borderId="12" xfId="1" applyNumberFormat="1" applyFont="1" applyFill="1" applyBorder="1"/>
    <xf numFmtId="165" fontId="3" fillId="0" borderId="13" xfId="1" applyNumberFormat="1" applyFont="1" applyFill="1" applyBorder="1"/>
    <xf numFmtId="165" fontId="3" fillId="5" borderId="12" xfId="1" applyNumberFormat="1" applyFont="1" applyFill="1" applyBorder="1"/>
    <xf numFmtId="165" fontId="10" fillId="0" borderId="11" xfId="2" applyNumberFormat="1" applyFont="1" applyFill="1" applyBorder="1" applyAlignment="1">
      <alignment horizontal="center" vertical="center" wrapText="1"/>
    </xf>
    <xf numFmtId="165" fontId="3" fillId="0" borderId="13" xfId="0" applyNumberFormat="1" applyFont="1" applyFill="1" applyBorder="1" applyAlignment="1">
      <alignment horizontal="right" vertical="center"/>
    </xf>
    <xf numFmtId="3" fontId="2" fillId="2" borderId="0" xfId="0" applyNumberFormat="1" applyFont="1" applyFill="1"/>
    <xf numFmtId="0" fontId="2" fillId="6" borderId="0" xfId="0" applyFont="1" applyFill="1" applyBorder="1" applyAlignment="1">
      <alignment horizontal="center"/>
    </xf>
    <xf numFmtId="0" fontId="2" fillId="6" borderId="0" xfId="0" applyFont="1" applyFill="1"/>
    <xf numFmtId="0" fontId="2" fillId="7" borderId="0" xfId="0" applyFont="1" applyFill="1" applyBorder="1" applyAlignment="1">
      <alignment horizontal="center"/>
    </xf>
    <xf numFmtId="0" fontId="2" fillId="7" borderId="0" xfId="0" applyFont="1" applyFill="1"/>
    <xf numFmtId="165" fontId="3" fillId="0" borderId="12" xfId="0" applyNumberFormat="1" applyFont="1" applyFill="1" applyBorder="1"/>
    <xf numFmtId="0" fontId="2" fillId="2" borderId="0" xfId="0" applyFont="1" applyFill="1" applyBorder="1"/>
    <xf numFmtId="0" fontId="2" fillId="0" borderId="0" xfId="0" applyFont="1" applyFill="1" applyBorder="1"/>
    <xf numFmtId="165" fontId="3" fillId="2" borderId="0" xfId="1" applyNumberFormat="1" applyFont="1" applyFill="1" applyBorder="1"/>
    <xf numFmtId="165" fontId="3" fillId="2" borderId="14" xfId="1" applyNumberFormat="1" applyFont="1" applyFill="1" applyBorder="1"/>
    <xf numFmtId="165" fontId="3" fillId="2" borderId="15" xfId="1" applyNumberFormat="1" applyFont="1" applyFill="1" applyBorder="1"/>
    <xf numFmtId="166" fontId="3" fillId="2" borderId="0" xfId="1" applyNumberFormat="1" applyFont="1" applyFill="1" applyBorder="1"/>
    <xf numFmtId="165" fontId="3" fillId="0" borderId="11" xfId="2" applyNumberFormat="1" applyFont="1" applyFill="1" applyBorder="1" applyAlignment="1">
      <alignment vertical="center" wrapText="1"/>
    </xf>
    <xf numFmtId="165" fontId="3" fillId="0" borderId="16" xfId="2" applyNumberFormat="1" applyFont="1" applyFill="1" applyBorder="1" applyAlignment="1">
      <alignment vertical="center" wrapText="1"/>
    </xf>
    <xf numFmtId="165" fontId="3" fillId="0" borderId="8" xfId="2" applyNumberFormat="1" applyFont="1" applyFill="1" applyBorder="1" applyAlignment="1">
      <alignment vertical="center" wrapText="1"/>
    </xf>
    <xf numFmtId="165" fontId="3" fillId="0" borderId="17" xfId="2" applyNumberFormat="1" applyFont="1" applyFill="1" applyBorder="1" applyAlignment="1">
      <alignment vertical="center" wrapText="1"/>
    </xf>
    <xf numFmtId="165" fontId="3" fillId="0" borderId="12" xfId="0" applyNumberFormat="1" applyFont="1" applyFill="1" applyBorder="1" applyAlignment="1">
      <alignment horizontal="right" vertical="center"/>
    </xf>
    <xf numFmtId="0" fontId="2" fillId="8" borderId="0" xfId="0" applyFont="1" applyFill="1" applyBorder="1" applyAlignment="1">
      <alignment horizontal="center"/>
    </xf>
    <xf numFmtId="0" fontId="3" fillId="0" borderId="0" xfId="0" applyFont="1" applyFill="1" applyBorder="1"/>
    <xf numFmtId="0" fontId="2" fillId="9" borderId="0" xfId="0" applyFont="1" applyFill="1" applyBorder="1" applyAlignment="1">
      <alignment horizontal="center"/>
    </xf>
    <xf numFmtId="0" fontId="2" fillId="9" borderId="0" xfId="0" applyFont="1" applyFill="1" applyBorder="1"/>
    <xf numFmtId="3" fontId="10" fillId="3" borderId="3" xfId="2" applyNumberFormat="1" applyFont="1" applyFill="1" applyBorder="1" applyAlignment="1">
      <alignment horizontal="left" vertical="center" wrapText="1"/>
    </xf>
    <xf numFmtId="0" fontId="3" fillId="4" borderId="1" xfId="2" applyFont="1" applyFill="1" applyBorder="1" applyAlignment="1">
      <alignment horizontal="center" vertical="center" wrapText="1"/>
    </xf>
    <xf numFmtId="165" fontId="3" fillId="3" borderId="6" xfId="0" applyNumberFormat="1" applyFont="1" applyFill="1" applyBorder="1" applyAlignment="1">
      <alignment horizontal="right" vertical="center"/>
    </xf>
    <xf numFmtId="165" fontId="3" fillId="3" borderId="3" xfId="0" applyNumberFormat="1" applyFont="1" applyFill="1" applyBorder="1" applyAlignment="1">
      <alignment horizontal="right" vertical="center"/>
    </xf>
    <xf numFmtId="165" fontId="3" fillId="3" borderId="1" xfId="0" applyNumberFormat="1" applyFont="1" applyFill="1" applyBorder="1" applyAlignment="1">
      <alignment horizontal="right" vertical="center"/>
    </xf>
    <xf numFmtId="165" fontId="2" fillId="0" borderId="0" xfId="0" applyNumberFormat="1" applyFont="1" applyFill="1" applyBorder="1"/>
    <xf numFmtId="3" fontId="2" fillId="0" borderId="0" xfId="2" applyNumberFormat="1" applyFont="1" applyFill="1" applyBorder="1" applyAlignment="1">
      <alignment horizontal="left" vertical="center" wrapText="1"/>
    </xf>
    <xf numFmtId="3" fontId="3" fillId="0" borderId="0" xfId="2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Border="1" applyAlignment="1">
      <alignment horizontal="right" vertical="center"/>
    </xf>
    <xf numFmtId="165" fontId="3" fillId="0" borderId="0" xfId="1" applyNumberFormat="1" applyFont="1" applyFill="1" applyBorder="1"/>
    <xf numFmtId="166" fontId="3" fillId="0" borderId="0" xfId="1" applyNumberFormat="1" applyFont="1" applyFill="1" applyBorder="1"/>
    <xf numFmtId="0" fontId="11" fillId="0" borderId="0" xfId="0" applyFont="1" applyFill="1" applyAlignment="1">
      <alignment horizontal="center"/>
    </xf>
    <xf numFmtId="0" fontId="0" fillId="2" borderId="0" xfId="0" applyFill="1"/>
    <xf numFmtId="0" fontId="0" fillId="0" borderId="0" xfId="0" applyFill="1"/>
    <xf numFmtId="0" fontId="11" fillId="0" borderId="19" xfId="0" applyFont="1" applyFill="1" applyBorder="1" applyAlignment="1">
      <alignment horizontal="center"/>
    </xf>
    <xf numFmtId="0" fontId="11" fillId="0" borderId="20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11" fillId="0" borderId="21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Normal_Simulacion 3.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53"/>
  <sheetViews>
    <sheetView tabSelected="1" topLeftCell="A3" zoomScale="60" zoomScaleNormal="60" workbookViewId="0">
      <selection activeCell="A117" sqref="A117"/>
    </sheetView>
  </sheetViews>
  <sheetFormatPr baseColWidth="10" defaultColWidth="76.85546875" defaultRowHeight="20.25" x14ac:dyDescent="0.3"/>
  <cols>
    <col min="1" max="1" width="7.28515625" style="5" customWidth="1"/>
    <col min="2" max="2" width="8.28515625" style="5" customWidth="1"/>
    <col min="3" max="3" width="78" style="5" customWidth="1"/>
    <col min="4" max="4" width="20.7109375" style="5" customWidth="1"/>
    <col min="5" max="5" width="34.28515625" style="76" customWidth="1"/>
    <col min="6" max="6" width="32.140625" style="5" customWidth="1"/>
    <col min="7" max="10" width="31.85546875" style="5" hidden="1" customWidth="1"/>
    <col min="11" max="11" width="33.42578125" style="5" hidden="1" customWidth="1"/>
    <col min="12" max="12" width="35.140625" style="5" hidden="1" customWidth="1"/>
    <col min="13" max="13" width="28.5703125" style="5" hidden="1" customWidth="1"/>
    <col min="14" max="14" width="31.85546875" style="5" bestFit="1" customWidth="1"/>
    <col min="15" max="17" width="23.140625" style="5" hidden="1" customWidth="1"/>
    <col min="18" max="18" width="31.85546875" style="5" hidden="1" customWidth="1"/>
    <col min="19" max="19" width="33.28515625" style="5" customWidth="1"/>
    <col min="20" max="20" width="35.85546875" style="5" bestFit="1" customWidth="1"/>
    <col min="21" max="21" width="8.28515625" style="4" customWidth="1"/>
    <col min="22" max="22" width="28.140625" style="4" bestFit="1" customWidth="1"/>
    <col min="23" max="23" width="27" style="4" bestFit="1" customWidth="1"/>
    <col min="24" max="24" width="19" style="4" customWidth="1"/>
    <col min="25" max="36" width="11.42578125" style="4" customWidth="1"/>
    <col min="37" max="70" width="11.42578125" style="77" customWidth="1"/>
    <col min="71" max="231" width="11.42578125" style="78" customWidth="1"/>
    <col min="232" max="234" width="7.28515625" style="78" customWidth="1"/>
    <col min="235" max="235" width="0" style="78" hidden="1" customWidth="1"/>
    <col min="236" max="236" width="7.28515625" style="78" customWidth="1"/>
    <col min="237" max="237" width="66.140625" style="78" customWidth="1"/>
    <col min="238" max="238" width="0" style="78" hidden="1" customWidth="1"/>
    <col min="239" max="239" width="28" style="78" customWidth="1"/>
    <col min="240" max="240" width="32.140625" style="78" customWidth="1"/>
    <col min="241" max="241" width="39.85546875" style="78" bestFit="1" customWidth="1"/>
    <col min="242" max="242" width="0" style="78" hidden="1" customWidth="1"/>
    <col min="243" max="243" width="7.28515625" style="78" customWidth="1"/>
    <col min="244" max="244" width="0" style="78" hidden="1" customWidth="1"/>
    <col min="245" max="245" width="7.28515625" style="78" customWidth="1"/>
    <col min="246" max="246" width="59.5703125" style="78" customWidth="1"/>
    <col min="247" max="247" width="0" style="78" hidden="1" customWidth="1"/>
    <col min="248" max="248" width="23.85546875" style="78" customWidth="1"/>
    <col min="249" max="249" width="27.42578125" style="78" customWidth="1"/>
    <col min="250" max="250" width="28" style="78" customWidth="1"/>
    <col min="251" max="253" width="0" style="78" hidden="1" customWidth="1"/>
    <col min="254" max="254" width="7.28515625" style="78" customWidth="1"/>
    <col min="255" max="255" width="6.140625" style="78" bestFit="1" customWidth="1"/>
    <col min="256" max="256" width="76.85546875" style="78"/>
    <col min="257" max="257" width="7.28515625" style="78" customWidth="1"/>
    <col min="258" max="258" width="6.140625" style="78" bestFit="1" customWidth="1"/>
    <col min="259" max="259" width="78" style="78" customWidth="1"/>
    <col min="260" max="260" width="20.7109375" style="78" customWidth="1"/>
    <col min="261" max="261" width="26" style="78" customWidth="1"/>
    <col min="262" max="262" width="37" style="78" bestFit="1" customWidth="1"/>
    <col min="263" max="271" width="0" style="78" hidden="1" customWidth="1"/>
    <col min="272" max="274" width="22.7109375" style="78" bestFit="1" customWidth="1"/>
    <col min="275" max="275" width="25.28515625" style="78" bestFit="1" customWidth="1"/>
    <col min="276" max="276" width="21" style="78" bestFit="1" customWidth="1"/>
    <col min="277" max="277" width="8.28515625" style="78" customWidth="1"/>
    <col min="278" max="278" width="19" style="78" bestFit="1" customWidth="1"/>
    <col min="279" max="279" width="20.5703125" style="78" bestFit="1" customWidth="1"/>
    <col min="280" max="280" width="19" style="78" customWidth="1"/>
    <col min="281" max="487" width="11.42578125" style="78" customWidth="1"/>
    <col min="488" max="490" width="7.28515625" style="78" customWidth="1"/>
    <col min="491" max="491" width="0" style="78" hidden="1" customWidth="1"/>
    <col min="492" max="492" width="7.28515625" style="78" customWidth="1"/>
    <col min="493" max="493" width="66.140625" style="78" customWidth="1"/>
    <col min="494" max="494" width="0" style="78" hidden="1" customWidth="1"/>
    <col min="495" max="495" width="28" style="78" customWidth="1"/>
    <col min="496" max="496" width="32.140625" style="78" customWidth="1"/>
    <col min="497" max="497" width="39.85546875" style="78" bestFit="1" customWidth="1"/>
    <col min="498" max="498" width="0" style="78" hidden="1" customWidth="1"/>
    <col min="499" max="499" width="7.28515625" style="78" customWidth="1"/>
    <col min="500" max="500" width="0" style="78" hidden="1" customWidth="1"/>
    <col min="501" max="501" width="7.28515625" style="78" customWidth="1"/>
    <col min="502" max="502" width="59.5703125" style="78" customWidth="1"/>
    <col min="503" max="503" width="0" style="78" hidden="1" customWidth="1"/>
    <col min="504" max="504" width="23.85546875" style="78" customWidth="1"/>
    <col min="505" max="505" width="27.42578125" style="78" customWidth="1"/>
    <col min="506" max="506" width="28" style="78" customWidth="1"/>
    <col min="507" max="509" width="0" style="78" hidden="1" customWidth="1"/>
    <col min="510" max="510" width="7.28515625" style="78" customWidth="1"/>
    <col min="511" max="511" width="6.140625" style="78" bestFit="1" customWidth="1"/>
    <col min="512" max="512" width="76.85546875" style="78"/>
    <col min="513" max="513" width="7.28515625" style="78" customWidth="1"/>
    <col min="514" max="514" width="6.140625" style="78" bestFit="1" customWidth="1"/>
    <col min="515" max="515" width="78" style="78" customWidth="1"/>
    <col min="516" max="516" width="20.7109375" style="78" customWidth="1"/>
    <col min="517" max="517" width="26" style="78" customWidth="1"/>
    <col min="518" max="518" width="37" style="78" bestFit="1" customWidth="1"/>
    <col min="519" max="527" width="0" style="78" hidden="1" customWidth="1"/>
    <col min="528" max="530" width="22.7109375" style="78" bestFit="1" customWidth="1"/>
    <col min="531" max="531" width="25.28515625" style="78" bestFit="1" customWidth="1"/>
    <col min="532" max="532" width="21" style="78" bestFit="1" customWidth="1"/>
    <col min="533" max="533" width="8.28515625" style="78" customWidth="1"/>
    <col min="534" max="534" width="19" style="78" bestFit="1" customWidth="1"/>
    <col min="535" max="535" width="20.5703125" style="78" bestFit="1" customWidth="1"/>
    <col min="536" max="536" width="19" style="78" customWidth="1"/>
    <col min="537" max="743" width="11.42578125" style="78" customWidth="1"/>
    <col min="744" max="746" width="7.28515625" style="78" customWidth="1"/>
    <col min="747" max="747" width="0" style="78" hidden="1" customWidth="1"/>
    <col min="748" max="748" width="7.28515625" style="78" customWidth="1"/>
    <col min="749" max="749" width="66.140625" style="78" customWidth="1"/>
    <col min="750" max="750" width="0" style="78" hidden="1" customWidth="1"/>
    <col min="751" max="751" width="28" style="78" customWidth="1"/>
    <col min="752" max="752" width="32.140625" style="78" customWidth="1"/>
    <col min="753" max="753" width="39.85546875" style="78" bestFit="1" customWidth="1"/>
    <col min="754" max="754" width="0" style="78" hidden="1" customWidth="1"/>
    <col min="755" max="755" width="7.28515625" style="78" customWidth="1"/>
    <col min="756" max="756" width="0" style="78" hidden="1" customWidth="1"/>
    <col min="757" max="757" width="7.28515625" style="78" customWidth="1"/>
    <col min="758" max="758" width="59.5703125" style="78" customWidth="1"/>
    <col min="759" max="759" width="0" style="78" hidden="1" customWidth="1"/>
    <col min="760" max="760" width="23.85546875" style="78" customWidth="1"/>
    <col min="761" max="761" width="27.42578125" style="78" customWidth="1"/>
    <col min="762" max="762" width="28" style="78" customWidth="1"/>
    <col min="763" max="765" width="0" style="78" hidden="1" customWidth="1"/>
    <col min="766" max="766" width="7.28515625" style="78" customWidth="1"/>
    <col min="767" max="767" width="6.140625" style="78" bestFit="1" customWidth="1"/>
    <col min="768" max="768" width="76.85546875" style="78"/>
    <col min="769" max="769" width="7.28515625" style="78" customWidth="1"/>
    <col min="770" max="770" width="6.140625" style="78" bestFit="1" customWidth="1"/>
    <col min="771" max="771" width="78" style="78" customWidth="1"/>
    <col min="772" max="772" width="20.7109375" style="78" customWidth="1"/>
    <col min="773" max="773" width="26" style="78" customWidth="1"/>
    <col min="774" max="774" width="37" style="78" bestFit="1" customWidth="1"/>
    <col min="775" max="783" width="0" style="78" hidden="1" customWidth="1"/>
    <col min="784" max="786" width="22.7109375" style="78" bestFit="1" customWidth="1"/>
    <col min="787" max="787" width="25.28515625" style="78" bestFit="1" customWidth="1"/>
    <col min="788" max="788" width="21" style="78" bestFit="1" customWidth="1"/>
    <col min="789" max="789" width="8.28515625" style="78" customWidth="1"/>
    <col min="790" max="790" width="19" style="78" bestFit="1" customWidth="1"/>
    <col min="791" max="791" width="20.5703125" style="78" bestFit="1" customWidth="1"/>
    <col min="792" max="792" width="19" style="78" customWidth="1"/>
    <col min="793" max="999" width="11.42578125" style="78" customWidth="1"/>
    <col min="1000" max="1002" width="7.28515625" style="78" customWidth="1"/>
    <col min="1003" max="1003" width="0" style="78" hidden="1" customWidth="1"/>
    <col min="1004" max="1004" width="7.28515625" style="78" customWidth="1"/>
    <col min="1005" max="1005" width="66.140625" style="78" customWidth="1"/>
    <col min="1006" max="1006" width="0" style="78" hidden="1" customWidth="1"/>
    <col min="1007" max="1007" width="28" style="78" customWidth="1"/>
    <col min="1008" max="1008" width="32.140625" style="78" customWidth="1"/>
    <col min="1009" max="1009" width="39.85546875" style="78" bestFit="1" customWidth="1"/>
    <col min="1010" max="1010" width="0" style="78" hidden="1" customWidth="1"/>
    <col min="1011" max="1011" width="7.28515625" style="78" customWidth="1"/>
    <col min="1012" max="1012" width="0" style="78" hidden="1" customWidth="1"/>
    <col min="1013" max="1013" width="7.28515625" style="78" customWidth="1"/>
    <col min="1014" max="1014" width="59.5703125" style="78" customWidth="1"/>
    <col min="1015" max="1015" width="0" style="78" hidden="1" customWidth="1"/>
    <col min="1016" max="1016" width="23.85546875" style="78" customWidth="1"/>
    <col min="1017" max="1017" width="27.42578125" style="78" customWidth="1"/>
    <col min="1018" max="1018" width="28" style="78" customWidth="1"/>
    <col min="1019" max="1021" width="0" style="78" hidden="1" customWidth="1"/>
    <col min="1022" max="1022" width="7.28515625" style="78" customWidth="1"/>
    <col min="1023" max="1023" width="6.140625" style="78" bestFit="1" customWidth="1"/>
    <col min="1024" max="1024" width="76.85546875" style="78"/>
    <col min="1025" max="1025" width="7.28515625" style="78" customWidth="1"/>
    <col min="1026" max="1026" width="6.140625" style="78" bestFit="1" customWidth="1"/>
    <col min="1027" max="1027" width="78" style="78" customWidth="1"/>
    <col min="1028" max="1028" width="20.7109375" style="78" customWidth="1"/>
    <col min="1029" max="1029" width="26" style="78" customWidth="1"/>
    <col min="1030" max="1030" width="37" style="78" bestFit="1" customWidth="1"/>
    <col min="1031" max="1039" width="0" style="78" hidden="1" customWidth="1"/>
    <col min="1040" max="1042" width="22.7109375" style="78" bestFit="1" customWidth="1"/>
    <col min="1043" max="1043" width="25.28515625" style="78" bestFit="1" customWidth="1"/>
    <col min="1044" max="1044" width="21" style="78" bestFit="1" customWidth="1"/>
    <col min="1045" max="1045" width="8.28515625" style="78" customWidth="1"/>
    <col min="1046" max="1046" width="19" style="78" bestFit="1" customWidth="1"/>
    <col min="1047" max="1047" width="20.5703125" style="78" bestFit="1" customWidth="1"/>
    <col min="1048" max="1048" width="19" style="78" customWidth="1"/>
    <col min="1049" max="1255" width="11.42578125" style="78" customWidth="1"/>
    <col min="1256" max="1258" width="7.28515625" style="78" customWidth="1"/>
    <col min="1259" max="1259" width="0" style="78" hidden="1" customWidth="1"/>
    <col min="1260" max="1260" width="7.28515625" style="78" customWidth="1"/>
    <col min="1261" max="1261" width="66.140625" style="78" customWidth="1"/>
    <col min="1262" max="1262" width="0" style="78" hidden="1" customWidth="1"/>
    <col min="1263" max="1263" width="28" style="78" customWidth="1"/>
    <col min="1264" max="1264" width="32.140625" style="78" customWidth="1"/>
    <col min="1265" max="1265" width="39.85546875" style="78" bestFit="1" customWidth="1"/>
    <col min="1266" max="1266" width="0" style="78" hidden="1" customWidth="1"/>
    <col min="1267" max="1267" width="7.28515625" style="78" customWidth="1"/>
    <col min="1268" max="1268" width="0" style="78" hidden="1" customWidth="1"/>
    <col min="1269" max="1269" width="7.28515625" style="78" customWidth="1"/>
    <col min="1270" max="1270" width="59.5703125" style="78" customWidth="1"/>
    <col min="1271" max="1271" width="0" style="78" hidden="1" customWidth="1"/>
    <col min="1272" max="1272" width="23.85546875" style="78" customWidth="1"/>
    <col min="1273" max="1273" width="27.42578125" style="78" customWidth="1"/>
    <col min="1274" max="1274" width="28" style="78" customWidth="1"/>
    <col min="1275" max="1277" width="0" style="78" hidden="1" customWidth="1"/>
    <col min="1278" max="1278" width="7.28515625" style="78" customWidth="1"/>
    <col min="1279" max="1279" width="6.140625" style="78" bestFit="1" customWidth="1"/>
    <col min="1280" max="1280" width="76.85546875" style="78"/>
    <col min="1281" max="1281" width="7.28515625" style="78" customWidth="1"/>
    <col min="1282" max="1282" width="6.140625" style="78" bestFit="1" customWidth="1"/>
    <col min="1283" max="1283" width="78" style="78" customWidth="1"/>
    <col min="1284" max="1284" width="20.7109375" style="78" customWidth="1"/>
    <col min="1285" max="1285" width="26" style="78" customWidth="1"/>
    <col min="1286" max="1286" width="37" style="78" bestFit="1" customWidth="1"/>
    <col min="1287" max="1295" width="0" style="78" hidden="1" customWidth="1"/>
    <col min="1296" max="1298" width="22.7109375" style="78" bestFit="1" customWidth="1"/>
    <col min="1299" max="1299" width="25.28515625" style="78" bestFit="1" customWidth="1"/>
    <col min="1300" max="1300" width="21" style="78" bestFit="1" customWidth="1"/>
    <col min="1301" max="1301" width="8.28515625" style="78" customWidth="1"/>
    <col min="1302" max="1302" width="19" style="78" bestFit="1" customWidth="1"/>
    <col min="1303" max="1303" width="20.5703125" style="78" bestFit="1" customWidth="1"/>
    <col min="1304" max="1304" width="19" style="78" customWidth="1"/>
    <col min="1305" max="1511" width="11.42578125" style="78" customWidth="1"/>
    <col min="1512" max="1514" width="7.28515625" style="78" customWidth="1"/>
    <col min="1515" max="1515" width="0" style="78" hidden="1" customWidth="1"/>
    <col min="1516" max="1516" width="7.28515625" style="78" customWidth="1"/>
    <col min="1517" max="1517" width="66.140625" style="78" customWidth="1"/>
    <col min="1518" max="1518" width="0" style="78" hidden="1" customWidth="1"/>
    <col min="1519" max="1519" width="28" style="78" customWidth="1"/>
    <col min="1520" max="1520" width="32.140625" style="78" customWidth="1"/>
    <col min="1521" max="1521" width="39.85546875" style="78" bestFit="1" customWidth="1"/>
    <col min="1522" max="1522" width="0" style="78" hidden="1" customWidth="1"/>
    <col min="1523" max="1523" width="7.28515625" style="78" customWidth="1"/>
    <col min="1524" max="1524" width="0" style="78" hidden="1" customWidth="1"/>
    <col min="1525" max="1525" width="7.28515625" style="78" customWidth="1"/>
    <col min="1526" max="1526" width="59.5703125" style="78" customWidth="1"/>
    <col min="1527" max="1527" width="0" style="78" hidden="1" customWidth="1"/>
    <col min="1528" max="1528" width="23.85546875" style="78" customWidth="1"/>
    <col min="1529" max="1529" width="27.42578125" style="78" customWidth="1"/>
    <col min="1530" max="1530" width="28" style="78" customWidth="1"/>
    <col min="1531" max="1533" width="0" style="78" hidden="1" customWidth="1"/>
    <col min="1534" max="1534" width="7.28515625" style="78" customWidth="1"/>
    <col min="1535" max="1535" width="6.140625" style="78" bestFit="1" customWidth="1"/>
    <col min="1536" max="1536" width="76.85546875" style="78"/>
    <col min="1537" max="1537" width="7.28515625" style="78" customWidth="1"/>
    <col min="1538" max="1538" width="6.140625" style="78" bestFit="1" customWidth="1"/>
    <col min="1539" max="1539" width="78" style="78" customWidth="1"/>
    <col min="1540" max="1540" width="20.7109375" style="78" customWidth="1"/>
    <col min="1541" max="1541" width="26" style="78" customWidth="1"/>
    <col min="1542" max="1542" width="37" style="78" bestFit="1" customWidth="1"/>
    <col min="1543" max="1551" width="0" style="78" hidden="1" customWidth="1"/>
    <col min="1552" max="1554" width="22.7109375" style="78" bestFit="1" customWidth="1"/>
    <col min="1555" max="1555" width="25.28515625" style="78" bestFit="1" customWidth="1"/>
    <col min="1556" max="1556" width="21" style="78" bestFit="1" customWidth="1"/>
    <col min="1557" max="1557" width="8.28515625" style="78" customWidth="1"/>
    <col min="1558" max="1558" width="19" style="78" bestFit="1" customWidth="1"/>
    <col min="1559" max="1559" width="20.5703125" style="78" bestFit="1" customWidth="1"/>
    <col min="1560" max="1560" width="19" style="78" customWidth="1"/>
    <col min="1561" max="1767" width="11.42578125" style="78" customWidth="1"/>
    <col min="1768" max="1770" width="7.28515625" style="78" customWidth="1"/>
    <col min="1771" max="1771" width="0" style="78" hidden="1" customWidth="1"/>
    <col min="1772" max="1772" width="7.28515625" style="78" customWidth="1"/>
    <col min="1773" max="1773" width="66.140625" style="78" customWidth="1"/>
    <col min="1774" max="1774" width="0" style="78" hidden="1" customWidth="1"/>
    <col min="1775" max="1775" width="28" style="78" customWidth="1"/>
    <col min="1776" max="1776" width="32.140625" style="78" customWidth="1"/>
    <col min="1777" max="1777" width="39.85546875" style="78" bestFit="1" customWidth="1"/>
    <col min="1778" max="1778" width="0" style="78" hidden="1" customWidth="1"/>
    <col min="1779" max="1779" width="7.28515625" style="78" customWidth="1"/>
    <col min="1780" max="1780" width="0" style="78" hidden="1" customWidth="1"/>
    <col min="1781" max="1781" width="7.28515625" style="78" customWidth="1"/>
    <col min="1782" max="1782" width="59.5703125" style="78" customWidth="1"/>
    <col min="1783" max="1783" width="0" style="78" hidden="1" customWidth="1"/>
    <col min="1784" max="1784" width="23.85546875" style="78" customWidth="1"/>
    <col min="1785" max="1785" width="27.42578125" style="78" customWidth="1"/>
    <col min="1786" max="1786" width="28" style="78" customWidth="1"/>
    <col min="1787" max="1789" width="0" style="78" hidden="1" customWidth="1"/>
    <col min="1790" max="1790" width="7.28515625" style="78" customWidth="1"/>
    <col min="1791" max="1791" width="6.140625" style="78" bestFit="1" customWidth="1"/>
    <col min="1792" max="1792" width="76.85546875" style="78"/>
    <col min="1793" max="1793" width="7.28515625" style="78" customWidth="1"/>
    <col min="1794" max="1794" width="6.140625" style="78" bestFit="1" customWidth="1"/>
    <col min="1795" max="1795" width="78" style="78" customWidth="1"/>
    <col min="1796" max="1796" width="20.7109375" style="78" customWidth="1"/>
    <col min="1797" max="1797" width="26" style="78" customWidth="1"/>
    <col min="1798" max="1798" width="37" style="78" bestFit="1" customWidth="1"/>
    <col min="1799" max="1807" width="0" style="78" hidden="1" customWidth="1"/>
    <col min="1808" max="1810" width="22.7109375" style="78" bestFit="1" customWidth="1"/>
    <col min="1811" max="1811" width="25.28515625" style="78" bestFit="1" customWidth="1"/>
    <col min="1812" max="1812" width="21" style="78" bestFit="1" customWidth="1"/>
    <col min="1813" max="1813" width="8.28515625" style="78" customWidth="1"/>
    <col min="1814" max="1814" width="19" style="78" bestFit="1" customWidth="1"/>
    <col min="1815" max="1815" width="20.5703125" style="78" bestFit="1" customWidth="1"/>
    <col min="1816" max="1816" width="19" style="78" customWidth="1"/>
    <col min="1817" max="2023" width="11.42578125" style="78" customWidth="1"/>
    <col min="2024" max="2026" width="7.28515625" style="78" customWidth="1"/>
    <col min="2027" max="2027" width="0" style="78" hidden="1" customWidth="1"/>
    <col min="2028" max="2028" width="7.28515625" style="78" customWidth="1"/>
    <col min="2029" max="2029" width="66.140625" style="78" customWidth="1"/>
    <col min="2030" max="2030" width="0" style="78" hidden="1" customWidth="1"/>
    <col min="2031" max="2031" width="28" style="78" customWidth="1"/>
    <col min="2032" max="2032" width="32.140625" style="78" customWidth="1"/>
    <col min="2033" max="2033" width="39.85546875" style="78" bestFit="1" customWidth="1"/>
    <col min="2034" max="2034" width="0" style="78" hidden="1" customWidth="1"/>
    <col min="2035" max="2035" width="7.28515625" style="78" customWidth="1"/>
    <col min="2036" max="2036" width="0" style="78" hidden="1" customWidth="1"/>
    <col min="2037" max="2037" width="7.28515625" style="78" customWidth="1"/>
    <col min="2038" max="2038" width="59.5703125" style="78" customWidth="1"/>
    <col min="2039" max="2039" width="0" style="78" hidden="1" customWidth="1"/>
    <col min="2040" max="2040" width="23.85546875" style="78" customWidth="1"/>
    <col min="2041" max="2041" width="27.42578125" style="78" customWidth="1"/>
    <col min="2042" max="2042" width="28" style="78" customWidth="1"/>
    <col min="2043" max="2045" width="0" style="78" hidden="1" customWidth="1"/>
    <col min="2046" max="2046" width="7.28515625" style="78" customWidth="1"/>
    <col min="2047" max="2047" width="6.140625" style="78" bestFit="1" customWidth="1"/>
    <col min="2048" max="2048" width="76.85546875" style="78"/>
    <col min="2049" max="2049" width="7.28515625" style="78" customWidth="1"/>
    <col min="2050" max="2050" width="6.140625" style="78" bestFit="1" customWidth="1"/>
    <col min="2051" max="2051" width="78" style="78" customWidth="1"/>
    <col min="2052" max="2052" width="20.7109375" style="78" customWidth="1"/>
    <col min="2053" max="2053" width="26" style="78" customWidth="1"/>
    <col min="2054" max="2054" width="37" style="78" bestFit="1" customWidth="1"/>
    <col min="2055" max="2063" width="0" style="78" hidden="1" customWidth="1"/>
    <col min="2064" max="2066" width="22.7109375" style="78" bestFit="1" customWidth="1"/>
    <col min="2067" max="2067" width="25.28515625" style="78" bestFit="1" customWidth="1"/>
    <col min="2068" max="2068" width="21" style="78" bestFit="1" customWidth="1"/>
    <col min="2069" max="2069" width="8.28515625" style="78" customWidth="1"/>
    <col min="2070" max="2070" width="19" style="78" bestFit="1" customWidth="1"/>
    <col min="2071" max="2071" width="20.5703125" style="78" bestFit="1" customWidth="1"/>
    <col min="2072" max="2072" width="19" style="78" customWidth="1"/>
    <col min="2073" max="2279" width="11.42578125" style="78" customWidth="1"/>
    <col min="2280" max="2282" width="7.28515625" style="78" customWidth="1"/>
    <col min="2283" max="2283" width="0" style="78" hidden="1" customWidth="1"/>
    <col min="2284" max="2284" width="7.28515625" style="78" customWidth="1"/>
    <col min="2285" max="2285" width="66.140625" style="78" customWidth="1"/>
    <col min="2286" max="2286" width="0" style="78" hidden="1" customWidth="1"/>
    <col min="2287" max="2287" width="28" style="78" customWidth="1"/>
    <col min="2288" max="2288" width="32.140625" style="78" customWidth="1"/>
    <col min="2289" max="2289" width="39.85546875" style="78" bestFit="1" customWidth="1"/>
    <col min="2290" max="2290" width="0" style="78" hidden="1" customWidth="1"/>
    <col min="2291" max="2291" width="7.28515625" style="78" customWidth="1"/>
    <col min="2292" max="2292" width="0" style="78" hidden="1" customWidth="1"/>
    <col min="2293" max="2293" width="7.28515625" style="78" customWidth="1"/>
    <col min="2294" max="2294" width="59.5703125" style="78" customWidth="1"/>
    <col min="2295" max="2295" width="0" style="78" hidden="1" customWidth="1"/>
    <col min="2296" max="2296" width="23.85546875" style="78" customWidth="1"/>
    <col min="2297" max="2297" width="27.42578125" style="78" customWidth="1"/>
    <col min="2298" max="2298" width="28" style="78" customWidth="1"/>
    <col min="2299" max="2301" width="0" style="78" hidden="1" customWidth="1"/>
    <col min="2302" max="2302" width="7.28515625" style="78" customWidth="1"/>
    <col min="2303" max="2303" width="6.140625" style="78" bestFit="1" customWidth="1"/>
    <col min="2304" max="2304" width="76.85546875" style="78"/>
    <col min="2305" max="2305" width="7.28515625" style="78" customWidth="1"/>
    <col min="2306" max="2306" width="6.140625" style="78" bestFit="1" customWidth="1"/>
    <col min="2307" max="2307" width="78" style="78" customWidth="1"/>
    <col min="2308" max="2308" width="20.7109375" style="78" customWidth="1"/>
    <col min="2309" max="2309" width="26" style="78" customWidth="1"/>
    <col min="2310" max="2310" width="37" style="78" bestFit="1" customWidth="1"/>
    <col min="2311" max="2319" width="0" style="78" hidden="1" customWidth="1"/>
    <col min="2320" max="2322" width="22.7109375" style="78" bestFit="1" customWidth="1"/>
    <col min="2323" max="2323" width="25.28515625" style="78" bestFit="1" customWidth="1"/>
    <col min="2324" max="2324" width="21" style="78" bestFit="1" customWidth="1"/>
    <col min="2325" max="2325" width="8.28515625" style="78" customWidth="1"/>
    <col min="2326" max="2326" width="19" style="78" bestFit="1" customWidth="1"/>
    <col min="2327" max="2327" width="20.5703125" style="78" bestFit="1" customWidth="1"/>
    <col min="2328" max="2328" width="19" style="78" customWidth="1"/>
    <col min="2329" max="2535" width="11.42578125" style="78" customWidth="1"/>
    <col min="2536" max="2538" width="7.28515625" style="78" customWidth="1"/>
    <col min="2539" max="2539" width="0" style="78" hidden="1" customWidth="1"/>
    <col min="2540" max="2540" width="7.28515625" style="78" customWidth="1"/>
    <col min="2541" max="2541" width="66.140625" style="78" customWidth="1"/>
    <col min="2542" max="2542" width="0" style="78" hidden="1" customWidth="1"/>
    <col min="2543" max="2543" width="28" style="78" customWidth="1"/>
    <col min="2544" max="2544" width="32.140625" style="78" customWidth="1"/>
    <col min="2545" max="2545" width="39.85546875" style="78" bestFit="1" customWidth="1"/>
    <col min="2546" max="2546" width="0" style="78" hidden="1" customWidth="1"/>
    <col min="2547" max="2547" width="7.28515625" style="78" customWidth="1"/>
    <col min="2548" max="2548" width="0" style="78" hidden="1" customWidth="1"/>
    <col min="2549" max="2549" width="7.28515625" style="78" customWidth="1"/>
    <col min="2550" max="2550" width="59.5703125" style="78" customWidth="1"/>
    <col min="2551" max="2551" width="0" style="78" hidden="1" customWidth="1"/>
    <col min="2552" max="2552" width="23.85546875" style="78" customWidth="1"/>
    <col min="2553" max="2553" width="27.42578125" style="78" customWidth="1"/>
    <col min="2554" max="2554" width="28" style="78" customWidth="1"/>
    <col min="2555" max="2557" width="0" style="78" hidden="1" customWidth="1"/>
    <col min="2558" max="2558" width="7.28515625" style="78" customWidth="1"/>
    <col min="2559" max="2559" width="6.140625" style="78" bestFit="1" customWidth="1"/>
    <col min="2560" max="2560" width="76.85546875" style="78"/>
    <col min="2561" max="2561" width="7.28515625" style="78" customWidth="1"/>
    <col min="2562" max="2562" width="6.140625" style="78" bestFit="1" customWidth="1"/>
    <col min="2563" max="2563" width="78" style="78" customWidth="1"/>
    <col min="2564" max="2564" width="20.7109375" style="78" customWidth="1"/>
    <col min="2565" max="2565" width="26" style="78" customWidth="1"/>
    <col min="2566" max="2566" width="37" style="78" bestFit="1" customWidth="1"/>
    <col min="2567" max="2575" width="0" style="78" hidden="1" customWidth="1"/>
    <col min="2576" max="2578" width="22.7109375" style="78" bestFit="1" customWidth="1"/>
    <col min="2579" max="2579" width="25.28515625" style="78" bestFit="1" customWidth="1"/>
    <col min="2580" max="2580" width="21" style="78" bestFit="1" customWidth="1"/>
    <col min="2581" max="2581" width="8.28515625" style="78" customWidth="1"/>
    <col min="2582" max="2582" width="19" style="78" bestFit="1" customWidth="1"/>
    <col min="2583" max="2583" width="20.5703125" style="78" bestFit="1" customWidth="1"/>
    <col min="2584" max="2584" width="19" style="78" customWidth="1"/>
    <col min="2585" max="2791" width="11.42578125" style="78" customWidth="1"/>
    <col min="2792" max="2794" width="7.28515625" style="78" customWidth="1"/>
    <col min="2795" max="2795" width="0" style="78" hidden="1" customWidth="1"/>
    <col min="2796" max="2796" width="7.28515625" style="78" customWidth="1"/>
    <col min="2797" max="2797" width="66.140625" style="78" customWidth="1"/>
    <col min="2798" max="2798" width="0" style="78" hidden="1" customWidth="1"/>
    <col min="2799" max="2799" width="28" style="78" customWidth="1"/>
    <col min="2800" max="2800" width="32.140625" style="78" customWidth="1"/>
    <col min="2801" max="2801" width="39.85546875" style="78" bestFit="1" customWidth="1"/>
    <col min="2802" max="2802" width="0" style="78" hidden="1" customWidth="1"/>
    <col min="2803" max="2803" width="7.28515625" style="78" customWidth="1"/>
    <col min="2804" max="2804" width="0" style="78" hidden="1" customWidth="1"/>
    <col min="2805" max="2805" width="7.28515625" style="78" customWidth="1"/>
    <col min="2806" max="2806" width="59.5703125" style="78" customWidth="1"/>
    <col min="2807" max="2807" width="0" style="78" hidden="1" customWidth="1"/>
    <col min="2808" max="2808" width="23.85546875" style="78" customWidth="1"/>
    <col min="2809" max="2809" width="27.42578125" style="78" customWidth="1"/>
    <col min="2810" max="2810" width="28" style="78" customWidth="1"/>
    <col min="2811" max="2813" width="0" style="78" hidden="1" customWidth="1"/>
    <col min="2814" max="2814" width="7.28515625" style="78" customWidth="1"/>
    <col min="2815" max="2815" width="6.140625" style="78" bestFit="1" customWidth="1"/>
    <col min="2816" max="2816" width="76.85546875" style="78"/>
    <col min="2817" max="2817" width="7.28515625" style="78" customWidth="1"/>
    <col min="2818" max="2818" width="6.140625" style="78" bestFit="1" customWidth="1"/>
    <col min="2819" max="2819" width="78" style="78" customWidth="1"/>
    <col min="2820" max="2820" width="20.7109375" style="78" customWidth="1"/>
    <col min="2821" max="2821" width="26" style="78" customWidth="1"/>
    <col min="2822" max="2822" width="37" style="78" bestFit="1" customWidth="1"/>
    <col min="2823" max="2831" width="0" style="78" hidden="1" customWidth="1"/>
    <col min="2832" max="2834" width="22.7109375" style="78" bestFit="1" customWidth="1"/>
    <col min="2835" max="2835" width="25.28515625" style="78" bestFit="1" customWidth="1"/>
    <col min="2836" max="2836" width="21" style="78" bestFit="1" customWidth="1"/>
    <col min="2837" max="2837" width="8.28515625" style="78" customWidth="1"/>
    <col min="2838" max="2838" width="19" style="78" bestFit="1" customWidth="1"/>
    <col min="2839" max="2839" width="20.5703125" style="78" bestFit="1" customWidth="1"/>
    <col min="2840" max="2840" width="19" style="78" customWidth="1"/>
    <col min="2841" max="3047" width="11.42578125" style="78" customWidth="1"/>
    <col min="3048" max="3050" width="7.28515625" style="78" customWidth="1"/>
    <col min="3051" max="3051" width="0" style="78" hidden="1" customWidth="1"/>
    <col min="3052" max="3052" width="7.28515625" style="78" customWidth="1"/>
    <col min="3053" max="3053" width="66.140625" style="78" customWidth="1"/>
    <col min="3054" max="3054" width="0" style="78" hidden="1" customWidth="1"/>
    <col min="3055" max="3055" width="28" style="78" customWidth="1"/>
    <col min="3056" max="3056" width="32.140625" style="78" customWidth="1"/>
    <col min="3057" max="3057" width="39.85546875" style="78" bestFit="1" customWidth="1"/>
    <col min="3058" max="3058" width="0" style="78" hidden="1" customWidth="1"/>
    <col min="3059" max="3059" width="7.28515625" style="78" customWidth="1"/>
    <col min="3060" max="3060" width="0" style="78" hidden="1" customWidth="1"/>
    <col min="3061" max="3061" width="7.28515625" style="78" customWidth="1"/>
    <col min="3062" max="3062" width="59.5703125" style="78" customWidth="1"/>
    <col min="3063" max="3063" width="0" style="78" hidden="1" customWidth="1"/>
    <col min="3064" max="3064" width="23.85546875" style="78" customWidth="1"/>
    <col min="3065" max="3065" width="27.42578125" style="78" customWidth="1"/>
    <col min="3066" max="3066" width="28" style="78" customWidth="1"/>
    <col min="3067" max="3069" width="0" style="78" hidden="1" customWidth="1"/>
    <col min="3070" max="3070" width="7.28515625" style="78" customWidth="1"/>
    <col min="3071" max="3071" width="6.140625" style="78" bestFit="1" customWidth="1"/>
    <col min="3072" max="3072" width="76.85546875" style="78"/>
    <col min="3073" max="3073" width="7.28515625" style="78" customWidth="1"/>
    <col min="3074" max="3074" width="6.140625" style="78" bestFit="1" customWidth="1"/>
    <col min="3075" max="3075" width="78" style="78" customWidth="1"/>
    <col min="3076" max="3076" width="20.7109375" style="78" customWidth="1"/>
    <col min="3077" max="3077" width="26" style="78" customWidth="1"/>
    <col min="3078" max="3078" width="37" style="78" bestFit="1" customWidth="1"/>
    <col min="3079" max="3087" width="0" style="78" hidden="1" customWidth="1"/>
    <col min="3088" max="3090" width="22.7109375" style="78" bestFit="1" customWidth="1"/>
    <col min="3091" max="3091" width="25.28515625" style="78" bestFit="1" customWidth="1"/>
    <col min="3092" max="3092" width="21" style="78" bestFit="1" customWidth="1"/>
    <col min="3093" max="3093" width="8.28515625" style="78" customWidth="1"/>
    <col min="3094" max="3094" width="19" style="78" bestFit="1" customWidth="1"/>
    <col min="3095" max="3095" width="20.5703125" style="78" bestFit="1" customWidth="1"/>
    <col min="3096" max="3096" width="19" style="78" customWidth="1"/>
    <col min="3097" max="3303" width="11.42578125" style="78" customWidth="1"/>
    <col min="3304" max="3306" width="7.28515625" style="78" customWidth="1"/>
    <col min="3307" max="3307" width="0" style="78" hidden="1" customWidth="1"/>
    <col min="3308" max="3308" width="7.28515625" style="78" customWidth="1"/>
    <col min="3309" max="3309" width="66.140625" style="78" customWidth="1"/>
    <col min="3310" max="3310" width="0" style="78" hidden="1" customWidth="1"/>
    <col min="3311" max="3311" width="28" style="78" customWidth="1"/>
    <col min="3312" max="3312" width="32.140625" style="78" customWidth="1"/>
    <col min="3313" max="3313" width="39.85546875" style="78" bestFit="1" customWidth="1"/>
    <col min="3314" max="3314" width="0" style="78" hidden="1" customWidth="1"/>
    <col min="3315" max="3315" width="7.28515625" style="78" customWidth="1"/>
    <col min="3316" max="3316" width="0" style="78" hidden="1" customWidth="1"/>
    <col min="3317" max="3317" width="7.28515625" style="78" customWidth="1"/>
    <col min="3318" max="3318" width="59.5703125" style="78" customWidth="1"/>
    <col min="3319" max="3319" width="0" style="78" hidden="1" customWidth="1"/>
    <col min="3320" max="3320" width="23.85546875" style="78" customWidth="1"/>
    <col min="3321" max="3321" width="27.42578125" style="78" customWidth="1"/>
    <col min="3322" max="3322" width="28" style="78" customWidth="1"/>
    <col min="3323" max="3325" width="0" style="78" hidden="1" customWidth="1"/>
    <col min="3326" max="3326" width="7.28515625" style="78" customWidth="1"/>
    <col min="3327" max="3327" width="6.140625" style="78" bestFit="1" customWidth="1"/>
    <col min="3328" max="3328" width="76.85546875" style="78"/>
    <col min="3329" max="3329" width="7.28515625" style="78" customWidth="1"/>
    <col min="3330" max="3330" width="6.140625" style="78" bestFit="1" customWidth="1"/>
    <col min="3331" max="3331" width="78" style="78" customWidth="1"/>
    <col min="3332" max="3332" width="20.7109375" style="78" customWidth="1"/>
    <col min="3333" max="3333" width="26" style="78" customWidth="1"/>
    <col min="3334" max="3334" width="37" style="78" bestFit="1" customWidth="1"/>
    <col min="3335" max="3343" width="0" style="78" hidden="1" customWidth="1"/>
    <col min="3344" max="3346" width="22.7109375" style="78" bestFit="1" customWidth="1"/>
    <col min="3347" max="3347" width="25.28515625" style="78" bestFit="1" customWidth="1"/>
    <col min="3348" max="3348" width="21" style="78" bestFit="1" customWidth="1"/>
    <col min="3349" max="3349" width="8.28515625" style="78" customWidth="1"/>
    <col min="3350" max="3350" width="19" style="78" bestFit="1" customWidth="1"/>
    <col min="3351" max="3351" width="20.5703125" style="78" bestFit="1" customWidth="1"/>
    <col min="3352" max="3352" width="19" style="78" customWidth="1"/>
    <col min="3353" max="3559" width="11.42578125" style="78" customWidth="1"/>
    <col min="3560" max="3562" width="7.28515625" style="78" customWidth="1"/>
    <col min="3563" max="3563" width="0" style="78" hidden="1" customWidth="1"/>
    <col min="3564" max="3564" width="7.28515625" style="78" customWidth="1"/>
    <col min="3565" max="3565" width="66.140625" style="78" customWidth="1"/>
    <col min="3566" max="3566" width="0" style="78" hidden="1" customWidth="1"/>
    <col min="3567" max="3567" width="28" style="78" customWidth="1"/>
    <col min="3568" max="3568" width="32.140625" style="78" customWidth="1"/>
    <col min="3569" max="3569" width="39.85546875" style="78" bestFit="1" customWidth="1"/>
    <col min="3570" max="3570" width="0" style="78" hidden="1" customWidth="1"/>
    <col min="3571" max="3571" width="7.28515625" style="78" customWidth="1"/>
    <col min="3572" max="3572" width="0" style="78" hidden="1" customWidth="1"/>
    <col min="3573" max="3573" width="7.28515625" style="78" customWidth="1"/>
    <col min="3574" max="3574" width="59.5703125" style="78" customWidth="1"/>
    <col min="3575" max="3575" width="0" style="78" hidden="1" customWidth="1"/>
    <col min="3576" max="3576" width="23.85546875" style="78" customWidth="1"/>
    <col min="3577" max="3577" width="27.42578125" style="78" customWidth="1"/>
    <col min="3578" max="3578" width="28" style="78" customWidth="1"/>
    <col min="3579" max="3581" width="0" style="78" hidden="1" customWidth="1"/>
    <col min="3582" max="3582" width="7.28515625" style="78" customWidth="1"/>
    <col min="3583" max="3583" width="6.140625" style="78" bestFit="1" customWidth="1"/>
    <col min="3584" max="3584" width="76.85546875" style="78"/>
    <col min="3585" max="3585" width="7.28515625" style="78" customWidth="1"/>
    <col min="3586" max="3586" width="6.140625" style="78" bestFit="1" customWidth="1"/>
    <col min="3587" max="3587" width="78" style="78" customWidth="1"/>
    <col min="3588" max="3588" width="20.7109375" style="78" customWidth="1"/>
    <col min="3589" max="3589" width="26" style="78" customWidth="1"/>
    <col min="3590" max="3590" width="37" style="78" bestFit="1" customWidth="1"/>
    <col min="3591" max="3599" width="0" style="78" hidden="1" customWidth="1"/>
    <col min="3600" max="3602" width="22.7109375" style="78" bestFit="1" customWidth="1"/>
    <col min="3603" max="3603" width="25.28515625" style="78" bestFit="1" customWidth="1"/>
    <col min="3604" max="3604" width="21" style="78" bestFit="1" customWidth="1"/>
    <col min="3605" max="3605" width="8.28515625" style="78" customWidth="1"/>
    <col min="3606" max="3606" width="19" style="78" bestFit="1" customWidth="1"/>
    <col min="3607" max="3607" width="20.5703125" style="78" bestFit="1" customWidth="1"/>
    <col min="3608" max="3608" width="19" style="78" customWidth="1"/>
    <col min="3609" max="3815" width="11.42578125" style="78" customWidth="1"/>
    <col min="3816" max="3818" width="7.28515625" style="78" customWidth="1"/>
    <col min="3819" max="3819" width="0" style="78" hidden="1" customWidth="1"/>
    <col min="3820" max="3820" width="7.28515625" style="78" customWidth="1"/>
    <col min="3821" max="3821" width="66.140625" style="78" customWidth="1"/>
    <col min="3822" max="3822" width="0" style="78" hidden="1" customWidth="1"/>
    <col min="3823" max="3823" width="28" style="78" customWidth="1"/>
    <col min="3824" max="3824" width="32.140625" style="78" customWidth="1"/>
    <col min="3825" max="3825" width="39.85546875" style="78" bestFit="1" customWidth="1"/>
    <col min="3826" max="3826" width="0" style="78" hidden="1" customWidth="1"/>
    <col min="3827" max="3827" width="7.28515625" style="78" customWidth="1"/>
    <col min="3828" max="3828" width="0" style="78" hidden="1" customWidth="1"/>
    <col min="3829" max="3829" width="7.28515625" style="78" customWidth="1"/>
    <col min="3830" max="3830" width="59.5703125" style="78" customWidth="1"/>
    <col min="3831" max="3831" width="0" style="78" hidden="1" customWidth="1"/>
    <col min="3832" max="3832" width="23.85546875" style="78" customWidth="1"/>
    <col min="3833" max="3833" width="27.42578125" style="78" customWidth="1"/>
    <col min="3834" max="3834" width="28" style="78" customWidth="1"/>
    <col min="3835" max="3837" width="0" style="78" hidden="1" customWidth="1"/>
    <col min="3838" max="3838" width="7.28515625" style="78" customWidth="1"/>
    <col min="3839" max="3839" width="6.140625" style="78" bestFit="1" customWidth="1"/>
    <col min="3840" max="3840" width="76.85546875" style="78"/>
    <col min="3841" max="3841" width="7.28515625" style="78" customWidth="1"/>
    <col min="3842" max="3842" width="6.140625" style="78" bestFit="1" customWidth="1"/>
    <col min="3843" max="3843" width="78" style="78" customWidth="1"/>
    <col min="3844" max="3844" width="20.7109375" style="78" customWidth="1"/>
    <col min="3845" max="3845" width="26" style="78" customWidth="1"/>
    <col min="3846" max="3846" width="37" style="78" bestFit="1" customWidth="1"/>
    <col min="3847" max="3855" width="0" style="78" hidden="1" customWidth="1"/>
    <col min="3856" max="3858" width="22.7109375" style="78" bestFit="1" customWidth="1"/>
    <col min="3859" max="3859" width="25.28515625" style="78" bestFit="1" customWidth="1"/>
    <col min="3860" max="3860" width="21" style="78" bestFit="1" customWidth="1"/>
    <col min="3861" max="3861" width="8.28515625" style="78" customWidth="1"/>
    <col min="3862" max="3862" width="19" style="78" bestFit="1" customWidth="1"/>
    <col min="3863" max="3863" width="20.5703125" style="78" bestFit="1" customWidth="1"/>
    <col min="3864" max="3864" width="19" style="78" customWidth="1"/>
    <col min="3865" max="4071" width="11.42578125" style="78" customWidth="1"/>
    <col min="4072" max="4074" width="7.28515625" style="78" customWidth="1"/>
    <col min="4075" max="4075" width="0" style="78" hidden="1" customWidth="1"/>
    <col min="4076" max="4076" width="7.28515625" style="78" customWidth="1"/>
    <col min="4077" max="4077" width="66.140625" style="78" customWidth="1"/>
    <col min="4078" max="4078" width="0" style="78" hidden="1" customWidth="1"/>
    <col min="4079" max="4079" width="28" style="78" customWidth="1"/>
    <col min="4080" max="4080" width="32.140625" style="78" customWidth="1"/>
    <col min="4081" max="4081" width="39.85546875" style="78" bestFit="1" customWidth="1"/>
    <col min="4082" max="4082" width="0" style="78" hidden="1" customWidth="1"/>
    <col min="4083" max="4083" width="7.28515625" style="78" customWidth="1"/>
    <col min="4084" max="4084" width="0" style="78" hidden="1" customWidth="1"/>
    <col min="4085" max="4085" width="7.28515625" style="78" customWidth="1"/>
    <col min="4086" max="4086" width="59.5703125" style="78" customWidth="1"/>
    <col min="4087" max="4087" width="0" style="78" hidden="1" customWidth="1"/>
    <col min="4088" max="4088" width="23.85546875" style="78" customWidth="1"/>
    <col min="4089" max="4089" width="27.42578125" style="78" customWidth="1"/>
    <col min="4090" max="4090" width="28" style="78" customWidth="1"/>
    <col min="4091" max="4093" width="0" style="78" hidden="1" customWidth="1"/>
    <col min="4094" max="4094" width="7.28515625" style="78" customWidth="1"/>
    <col min="4095" max="4095" width="6.140625" style="78" bestFit="1" customWidth="1"/>
    <col min="4096" max="4096" width="76.85546875" style="78"/>
    <col min="4097" max="4097" width="7.28515625" style="78" customWidth="1"/>
    <col min="4098" max="4098" width="6.140625" style="78" bestFit="1" customWidth="1"/>
    <col min="4099" max="4099" width="78" style="78" customWidth="1"/>
    <col min="4100" max="4100" width="20.7109375" style="78" customWidth="1"/>
    <col min="4101" max="4101" width="26" style="78" customWidth="1"/>
    <col min="4102" max="4102" width="37" style="78" bestFit="1" customWidth="1"/>
    <col min="4103" max="4111" width="0" style="78" hidden="1" customWidth="1"/>
    <col min="4112" max="4114" width="22.7109375" style="78" bestFit="1" customWidth="1"/>
    <col min="4115" max="4115" width="25.28515625" style="78" bestFit="1" customWidth="1"/>
    <col min="4116" max="4116" width="21" style="78" bestFit="1" customWidth="1"/>
    <col min="4117" max="4117" width="8.28515625" style="78" customWidth="1"/>
    <col min="4118" max="4118" width="19" style="78" bestFit="1" customWidth="1"/>
    <col min="4119" max="4119" width="20.5703125" style="78" bestFit="1" customWidth="1"/>
    <col min="4120" max="4120" width="19" style="78" customWidth="1"/>
    <col min="4121" max="4327" width="11.42578125" style="78" customWidth="1"/>
    <col min="4328" max="4330" width="7.28515625" style="78" customWidth="1"/>
    <col min="4331" max="4331" width="0" style="78" hidden="1" customWidth="1"/>
    <col min="4332" max="4332" width="7.28515625" style="78" customWidth="1"/>
    <col min="4333" max="4333" width="66.140625" style="78" customWidth="1"/>
    <col min="4334" max="4334" width="0" style="78" hidden="1" customWidth="1"/>
    <col min="4335" max="4335" width="28" style="78" customWidth="1"/>
    <col min="4336" max="4336" width="32.140625" style="78" customWidth="1"/>
    <col min="4337" max="4337" width="39.85546875" style="78" bestFit="1" customWidth="1"/>
    <col min="4338" max="4338" width="0" style="78" hidden="1" customWidth="1"/>
    <col min="4339" max="4339" width="7.28515625" style="78" customWidth="1"/>
    <col min="4340" max="4340" width="0" style="78" hidden="1" customWidth="1"/>
    <col min="4341" max="4341" width="7.28515625" style="78" customWidth="1"/>
    <col min="4342" max="4342" width="59.5703125" style="78" customWidth="1"/>
    <col min="4343" max="4343" width="0" style="78" hidden="1" customWidth="1"/>
    <col min="4344" max="4344" width="23.85546875" style="78" customWidth="1"/>
    <col min="4345" max="4345" width="27.42578125" style="78" customWidth="1"/>
    <col min="4346" max="4346" width="28" style="78" customWidth="1"/>
    <col min="4347" max="4349" width="0" style="78" hidden="1" customWidth="1"/>
    <col min="4350" max="4350" width="7.28515625" style="78" customWidth="1"/>
    <col min="4351" max="4351" width="6.140625" style="78" bestFit="1" customWidth="1"/>
    <col min="4352" max="4352" width="76.85546875" style="78"/>
    <col min="4353" max="4353" width="7.28515625" style="78" customWidth="1"/>
    <col min="4354" max="4354" width="6.140625" style="78" bestFit="1" customWidth="1"/>
    <col min="4355" max="4355" width="78" style="78" customWidth="1"/>
    <col min="4356" max="4356" width="20.7109375" style="78" customWidth="1"/>
    <col min="4357" max="4357" width="26" style="78" customWidth="1"/>
    <col min="4358" max="4358" width="37" style="78" bestFit="1" customWidth="1"/>
    <col min="4359" max="4367" width="0" style="78" hidden="1" customWidth="1"/>
    <col min="4368" max="4370" width="22.7109375" style="78" bestFit="1" customWidth="1"/>
    <col min="4371" max="4371" width="25.28515625" style="78" bestFit="1" customWidth="1"/>
    <col min="4372" max="4372" width="21" style="78" bestFit="1" customWidth="1"/>
    <col min="4373" max="4373" width="8.28515625" style="78" customWidth="1"/>
    <col min="4374" max="4374" width="19" style="78" bestFit="1" customWidth="1"/>
    <col min="4375" max="4375" width="20.5703125" style="78" bestFit="1" customWidth="1"/>
    <col min="4376" max="4376" width="19" style="78" customWidth="1"/>
    <col min="4377" max="4583" width="11.42578125" style="78" customWidth="1"/>
    <col min="4584" max="4586" width="7.28515625" style="78" customWidth="1"/>
    <col min="4587" max="4587" width="0" style="78" hidden="1" customWidth="1"/>
    <col min="4588" max="4588" width="7.28515625" style="78" customWidth="1"/>
    <col min="4589" max="4589" width="66.140625" style="78" customWidth="1"/>
    <col min="4590" max="4590" width="0" style="78" hidden="1" customWidth="1"/>
    <col min="4591" max="4591" width="28" style="78" customWidth="1"/>
    <col min="4592" max="4592" width="32.140625" style="78" customWidth="1"/>
    <col min="4593" max="4593" width="39.85546875" style="78" bestFit="1" customWidth="1"/>
    <col min="4594" max="4594" width="0" style="78" hidden="1" customWidth="1"/>
    <col min="4595" max="4595" width="7.28515625" style="78" customWidth="1"/>
    <col min="4596" max="4596" width="0" style="78" hidden="1" customWidth="1"/>
    <col min="4597" max="4597" width="7.28515625" style="78" customWidth="1"/>
    <col min="4598" max="4598" width="59.5703125" style="78" customWidth="1"/>
    <col min="4599" max="4599" width="0" style="78" hidden="1" customWidth="1"/>
    <col min="4600" max="4600" width="23.85546875" style="78" customWidth="1"/>
    <col min="4601" max="4601" width="27.42578125" style="78" customWidth="1"/>
    <col min="4602" max="4602" width="28" style="78" customWidth="1"/>
    <col min="4603" max="4605" width="0" style="78" hidden="1" customWidth="1"/>
    <col min="4606" max="4606" width="7.28515625" style="78" customWidth="1"/>
    <col min="4607" max="4607" width="6.140625" style="78" bestFit="1" customWidth="1"/>
    <col min="4608" max="4608" width="76.85546875" style="78"/>
    <col min="4609" max="4609" width="7.28515625" style="78" customWidth="1"/>
    <col min="4610" max="4610" width="6.140625" style="78" bestFit="1" customWidth="1"/>
    <col min="4611" max="4611" width="78" style="78" customWidth="1"/>
    <col min="4612" max="4612" width="20.7109375" style="78" customWidth="1"/>
    <col min="4613" max="4613" width="26" style="78" customWidth="1"/>
    <col min="4614" max="4614" width="37" style="78" bestFit="1" customWidth="1"/>
    <col min="4615" max="4623" width="0" style="78" hidden="1" customWidth="1"/>
    <col min="4624" max="4626" width="22.7109375" style="78" bestFit="1" customWidth="1"/>
    <col min="4627" max="4627" width="25.28515625" style="78" bestFit="1" customWidth="1"/>
    <col min="4628" max="4628" width="21" style="78" bestFit="1" customWidth="1"/>
    <col min="4629" max="4629" width="8.28515625" style="78" customWidth="1"/>
    <col min="4630" max="4630" width="19" style="78" bestFit="1" customWidth="1"/>
    <col min="4631" max="4631" width="20.5703125" style="78" bestFit="1" customWidth="1"/>
    <col min="4632" max="4632" width="19" style="78" customWidth="1"/>
    <col min="4633" max="4839" width="11.42578125" style="78" customWidth="1"/>
    <col min="4840" max="4842" width="7.28515625" style="78" customWidth="1"/>
    <col min="4843" max="4843" width="0" style="78" hidden="1" customWidth="1"/>
    <col min="4844" max="4844" width="7.28515625" style="78" customWidth="1"/>
    <col min="4845" max="4845" width="66.140625" style="78" customWidth="1"/>
    <col min="4846" max="4846" width="0" style="78" hidden="1" customWidth="1"/>
    <col min="4847" max="4847" width="28" style="78" customWidth="1"/>
    <col min="4848" max="4848" width="32.140625" style="78" customWidth="1"/>
    <col min="4849" max="4849" width="39.85546875" style="78" bestFit="1" customWidth="1"/>
    <col min="4850" max="4850" width="0" style="78" hidden="1" customWidth="1"/>
    <col min="4851" max="4851" width="7.28515625" style="78" customWidth="1"/>
    <col min="4852" max="4852" width="0" style="78" hidden="1" customWidth="1"/>
    <col min="4853" max="4853" width="7.28515625" style="78" customWidth="1"/>
    <col min="4854" max="4854" width="59.5703125" style="78" customWidth="1"/>
    <col min="4855" max="4855" width="0" style="78" hidden="1" customWidth="1"/>
    <col min="4856" max="4856" width="23.85546875" style="78" customWidth="1"/>
    <col min="4857" max="4857" width="27.42578125" style="78" customWidth="1"/>
    <col min="4858" max="4858" width="28" style="78" customWidth="1"/>
    <col min="4859" max="4861" width="0" style="78" hidden="1" customWidth="1"/>
    <col min="4862" max="4862" width="7.28515625" style="78" customWidth="1"/>
    <col min="4863" max="4863" width="6.140625" style="78" bestFit="1" customWidth="1"/>
    <col min="4864" max="4864" width="76.85546875" style="78"/>
    <col min="4865" max="4865" width="7.28515625" style="78" customWidth="1"/>
    <col min="4866" max="4866" width="6.140625" style="78" bestFit="1" customWidth="1"/>
    <col min="4867" max="4867" width="78" style="78" customWidth="1"/>
    <col min="4868" max="4868" width="20.7109375" style="78" customWidth="1"/>
    <col min="4869" max="4869" width="26" style="78" customWidth="1"/>
    <col min="4870" max="4870" width="37" style="78" bestFit="1" customWidth="1"/>
    <col min="4871" max="4879" width="0" style="78" hidden="1" customWidth="1"/>
    <col min="4880" max="4882" width="22.7109375" style="78" bestFit="1" customWidth="1"/>
    <col min="4883" max="4883" width="25.28515625" style="78" bestFit="1" customWidth="1"/>
    <col min="4884" max="4884" width="21" style="78" bestFit="1" customWidth="1"/>
    <col min="4885" max="4885" width="8.28515625" style="78" customWidth="1"/>
    <col min="4886" max="4886" width="19" style="78" bestFit="1" customWidth="1"/>
    <col min="4887" max="4887" width="20.5703125" style="78" bestFit="1" customWidth="1"/>
    <col min="4888" max="4888" width="19" style="78" customWidth="1"/>
    <col min="4889" max="5095" width="11.42578125" style="78" customWidth="1"/>
    <col min="5096" max="5098" width="7.28515625" style="78" customWidth="1"/>
    <col min="5099" max="5099" width="0" style="78" hidden="1" customWidth="1"/>
    <col min="5100" max="5100" width="7.28515625" style="78" customWidth="1"/>
    <col min="5101" max="5101" width="66.140625" style="78" customWidth="1"/>
    <col min="5102" max="5102" width="0" style="78" hidden="1" customWidth="1"/>
    <col min="5103" max="5103" width="28" style="78" customWidth="1"/>
    <col min="5104" max="5104" width="32.140625" style="78" customWidth="1"/>
    <col min="5105" max="5105" width="39.85546875" style="78" bestFit="1" customWidth="1"/>
    <col min="5106" max="5106" width="0" style="78" hidden="1" customWidth="1"/>
    <col min="5107" max="5107" width="7.28515625" style="78" customWidth="1"/>
    <col min="5108" max="5108" width="0" style="78" hidden="1" customWidth="1"/>
    <col min="5109" max="5109" width="7.28515625" style="78" customWidth="1"/>
    <col min="5110" max="5110" width="59.5703125" style="78" customWidth="1"/>
    <col min="5111" max="5111" width="0" style="78" hidden="1" customWidth="1"/>
    <col min="5112" max="5112" width="23.85546875" style="78" customWidth="1"/>
    <col min="5113" max="5113" width="27.42578125" style="78" customWidth="1"/>
    <col min="5114" max="5114" width="28" style="78" customWidth="1"/>
    <col min="5115" max="5117" width="0" style="78" hidden="1" customWidth="1"/>
    <col min="5118" max="5118" width="7.28515625" style="78" customWidth="1"/>
    <col min="5119" max="5119" width="6.140625" style="78" bestFit="1" customWidth="1"/>
    <col min="5120" max="5120" width="76.85546875" style="78"/>
    <col min="5121" max="5121" width="7.28515625" style="78" customWidth="1"/>
    <col min="5122" max="5122" width="6.140625" style="78" bestFit="1" customWidth="1"/>
    <col min="5123" max="5123" width="78" style="78" customWidth="1"/>
    <col min="5124" max="5124" width="20.7109375" style="78" customWidth="1"/>
    <col min="5125" max="5125" width="26" style="78" customWidth="1"/>
    <col min="5126" max="5126" width="37" style="78" bestFit="1" customWidth="1"/>
    <col min="5127" max="5135" width="0" style="78" hidden="1" customWidth="1"/>
    <col min="5136" max="5138" width="22.7109375" style="78" bestFit="1" customWidth="1"/>
    <col min="5139" max="5139" width="25.28515625" style="78" bestFit="1" customWidth="1"/>
    <col min="5140" max="5140" width="21" style="78" bestFit="1" customWidth="1"/>
    <col min="5141" max="5141" width="8.28515625" style="78" customWidth="1"/>
    <col min="5142" max="5142" width="19" style="78" bestFit="1" customWidth="1"/>
    <col min="5143" max="5143" width="20.5703125" style="78" bestFit="1" customWidth="1"/>
    <col min="5144" max="5144" width="19" style="78" customWidth="1"/>
    <col min="5145" max="5351" width="11.42578125" style="78" customWidth="1"/>
    <col min="5352" max="5354" width="7.28515625" style="78" customWidth="1"/>
    <col min="5355" max="5355" width="0" style="78" hidden="1" customWidth="1"/>
    <col min="5356" max="5356" width="7.28515625" style="78" customWidth="1"/>
    <col min="5357" max="5357" width="66.140625" style="78" customWidth="1"/>
    <col min="5358" max="5358" width="0" style="78" hidden="1" customWidth="1"/>
    <col min="5359" max="5359" width="28" style="78" customWidth="1"/>
    <col min="5360" max="5360" width="32.140625" style="78" customWidth="1"/>
    <col min="5361" max="5361" width="39.85546875" style="78" bestFit="1" customWidth="1"/>
    <col min="5362" max="5362" width="0" style="78" hidden="1" customWidth="1"/>
    <col min="5363" max="5363" width="7.28515625" style="78" customWidth="1"/>
    <col min="5364" max="5364" width="0" style="78" hidden="1" customWidth="1"/>
    <col min="5365" max="5365" width="7.28515625" style="78" customWidth="1"/>
    <col min="5366" max="5366" width="59.5703125" style="78" customWidth="1"/>
    <col min="5367" max="5367" width="0" style="78" hidden="1" customWidth="1"/>
    <col min="5368" max="5368" width="23.85546875" style="78" customWidth="1"/>
    <col min="5369" max="5369" width="27.42578125" style="78" customWidth="1"/>
    <col min="5370" max="5370" width="28" style="78" customWidth="1"/>
    <col min="5371" max="5373" width="0" style="78" hidden="1" customWidth="1"/>
    <col min="5374" max="5374" width="7.28515625" style="78" customWidth="1"/>
    <col min="5375" max="5375" width="6.140625" style="78" bestFit="1" customWidth="1"/>
    <col min="5376" max="5376" width="76.85546875" style="78"/>
    <col min="5377" max="5377" width="7.28515625" style="78" customWidth="1"/>
    <col min="5378" max="5378" width="6.140625" style="78" bestFit="1" customWidth="1"/>
    <col min="5379" max="5379" width="78" style="78" customWidth="1"/>
    <col min="5380" max="5380" width="20.7109375" style="78" customWidth="1"/>
    <col min="5381" max="5381" width="26" style="78" customWidth="1"/>
    <col min="5382" max="5382" width="37" style="78" bestFit="1" customWidth="1"/>
    <col min="5383" max="5391" width="0" style="78" hidden="1" customWidth="1"/>
    <col min="5392" max="5394" width="22.7109375" style="78" bestFit="1" customWidth="1"/>
    <col min="5395" max="5395" width="25.28515625" style="78" bestFit="1" customWidth="1"/>
    <col min="5396" max="5396" width="21" style="78" bestFit="1" customWidth="1"/>
    <col min="5397" max="5397" width="8.28515625" style="78" customWidth="1"/>
    <col min="5398" max="5398" width="19" style="78" bestFit="1" customWidth="1"/>
    <col min="5399" max="5399" width="20.5703125" style="78" bestFit="1" customWidth="1"/>
    <col min="5400" max="5400" width="19" style="78" customWidth="1"/>
    <col min="5401" max="5607" width="11.42578125" style="78" customWidth="1"/>
    <col min="5608" max="5610" width="7.28515625" style="78" customWidth="1"/>
    <col min="5611" max="5611" width="0" style="78" hidden="1" customWidth="1"/>
    <col min="5612" max="5612" width="7.28515625" style="78" customWidth="1"/>
    <col min="5613" max="5613" width="66.140625" style="78" customWidth="1"/>
    <col min="5614" max="5614" width="0" style="78" hidden="1" customWidth="1"/>
    <col min="5615" max="5615" width="28" style="78" customWidth="1"/>
    <col min="5616" max="5616" width="32.140625" style="78" customWidth="1"/>
    <col min="5617" max="5617" width="39.85546875" style="78" bestFit="1" customWidth="1"/>
    <col min="5618" max="5618" width="0" style="78" hidden="1" customWidth="1"/>
    <col min="5619" max="5619" width="7.28515625" style="78" customWidth="1"/>
    <col min="5620" max="5620" width="0" style="78" hidden="1" customWidth="1"/>
    <col min="5621" max="5621" width="7.28515625" style="78" customWidth="1"/>
    <col min="5622" max="5622" width="59.5703125" style="78" customWidth="1"/>
    <col min="5623" max="5623" width="0" style="78" hidden="1" customWidth="1"/>
    <col min="5624" max="5624" width="23.85546875" style="78" customWidth="1"/>
    <col min="5625" max="5625" width="27.42578125" style="78" customWidth="1"/>
    <col min="5626" max="5626" width="28" style="78" customWidth="1"/>
    <col min="5627" max="5629" width="0" style="78" hidden="1" customWidth="1"/>
    <col min="5630" max="5630" width="7.28515625" style="78" customWidth="1"/>
    <col min="5631" max="5631" width="6.140625" style="78" bestFit="1" customWidth="1"/>
    <col min="5632" max="5632" width="76.85546875" style="78"/>
    <col min="5633" max="5633" width="7.28515625" style="78" customWidth="1"/>
    <col min="5634" max="5634" width="6.140625" style="78" bestFit="1" customWidth="1"/>
    <col min="5635" max="5635" width="78" style="78" customWidth="1"/>
    <col min="5636" max="5636" width="20.7109375" style="78" customWidth="1"/>
    <col min="5637" max="5637" width="26" style="78" customWidth="1"/>
    <col min="5638" max="5638" width="37" style="78" bestFit="1" customWidth="1"/>
    <col min="5639" max="5647" width="0" style="78" hidden="1" customWidth="1"/>
    <col min="5648" max="5650" width="22.7109375" style="78" bestFit="1" customWidth="1"/>
    <col min="5651" max="5651" width="25.28515625" style="78" bestFit="1" customWidth="1"/>
    <col min="5652" max="5652" width="21" style="78" bestFit="1" customWidth="1"/>
    <col min="5653" max="5653" width="8.28515625" style="78" customWidth="1"/>
    <col min="5654" max="5654" width="19" style="78" bestFit="1" customWidth="1"/>
    <col min="5655" max="5655" width="20.5703125" style="78" bestFit="1" customWidth="1"/>
    <col min="5656" max="5656" width="19" style="78" customWidth="1"/>
    <col min="5657" max="5863" width="11.42578125" style="78" customWidth="1"/>
    <col min="5864" max="5866" width="7.28515625" style="78" customWidth="1"/>
    <col min="5867" max="5867" width="0" style="78" hidden="1" customWidth="1"/>
    <col min="5868" max="5868" width="7.28515625" style="78" customWidth="1"/>
    <col min="5869" max="5869" width="66.140625" style="78" customWidth="1"/>
    <col min="5870" max="5870" width="0" style="78" hidden="1" customWidth="1"/>
    <col min="5871" max="5871" width="28" style="78" customWidth="1"/>
    <col min="5872" max="5872" width="32.140625" style="78" customWidth="1"/>
    <col min="5873" max="5873" width="39.85546875" style="78" bestFit="1" customWidth="1"/>
    <col min="5874" max="5874" width="0" style="78" hidden="1" customWidth="1"/>
    <col min="5875" max="5875" width="7.28515625" style="78" customWidth="1"/>
    <col min="5876" max="5876" width="0" style="78" hidden="1" customWidth="1"/>
    <col min="5877" max="5877" width="7.28515625" style="78" customWidth="1"/>
    <col min="5878" max="5878" width="59.5703125" style="78" customWidth="1"/>
    <col min="5879" max="5879" width="0" style="78" hidden="1" customWidth="1"/>
    <col min="5880" max="5880" width="23.85546875" style="78" customWidth="1"/>
    <col min="5881" max="5881" width="27.42578125" style="78" customWidth="1"/>
    <col min="5882" max="5882" width="28" style="78" customWidth="1"/>
    <col min="5883" max="5885" width="0" style="78" hidden="1" customWidth="1"/>
    <col min="5886" max="5886" width="7.28515625" style="78" customWidth="1"/>
    <col min="5887" max="5887" width="6.140625" style="78" bestFit="1" customWidth="1"/>
    <col min="5888" max="5888" width="76.85546875" style="78"/>
    <col min="5889" max="5889" width="7.28515625" style="78" customWidth="1"/>
    <col min="5890" max="5890" width="6.140625" style="78" bestFit="1" customWidth="1"/>
    <col min="5891" max="5891" width="78" style="78" customWidth="1"/>
    <col min="5892" max="5892" width="20.7109375" style="78" customWidth="1"/>
    <col min="5893" max="5893" width="26" style="78" customWidth="1"/>
    <col min="5894" max="5894" width="37" style="78" bestFit="1" customWidth="1"/>
    <col min="5895" max="5903" width="0" style="78" hidden="1" customWidth="1"/>
    <col min="5904" max="5906" width="22.7109375" style="78" bestFit="1" customWidth="1"/>
    <col min="5907" max="5907" width="25.28515625" style="78" bestFit="1" customWidth="1"/>
    <col min="5908" max="5908" width="21" style="78" bestFit="1" customWidth="1"/>
    <col min="5909" max="5909" width="8.28515625" style="78" customWidth="1"/>
    <col min="5910" max="5910" width="19" style="78" bestFit="1" customWidth="1"/>
    <col min="5911" max="5911" width="20.5703125" style="78" bestFit="1" customWidth="1"/>
    <col min="5912" max="5912" width="19" style="78" customWidth="1"/>
    <col min="5913" max="6119" width="11.42578125" style="78" customWidth="1"/>
    <col min="6120" max="6122" width="7.28515625" style="78" customWidth="1"/>
    <col min="6123" max="6123" width="0" style="78" hidden="1" customWidth="1"/>
    <col min="6124" max="6124" width="7.28515625" style="78" customWidth="1"/>
    <col min="6125" max="6125" width="66.140625" style="78" customWidth="1"/>
    <col min="6126" max="6126" width="0" style="78" hidden="1" customWidth="1"/>
    <col min="6127" max="6127" width="28" style="78" customWidth="1"/>
    <col min="6128" max="6128" width="32.140625" style="78" customWidth="1"/>
    <col min="6129" max="6129" width="39.85546875" style="78" bestFit="1" customWidth="1"/>
    <col min="6130" max="6130" width="0" style="78" hidden="1" customWidth="1"/>
    <col min="6131" max="6131" width="7.28515625" style="78" customWidth="1"/>
    <col min="6132" max="6132" width="0" style="78" hidden="1" customWidth="1"/>
    <col min="6133" max="6133" width="7.28515625" style="78" customWidth="1"/>
    <col min="6134" max="6134" width="59.5703125" style="78" customWidth="1"/>
    <col min="6135" max="6135" width="0" style="78" hidden="1" customWidth="1"/>
    <col min="6136" max="6136" width="23.85546875" style="78" customWidth="1"/>
    <col min="6137" max="6137" width="27.42578125" style="78" customWidth="1"/>
    <col min="6138" max="6138" width="28" style="78" customWidth="1"/>
    <col min="6139" max="6141" width="0" style="78" hidden="1" customWidth="1"/>
    <col min="6142" max="6142" width="7.28515625" style="78" customWidth="1"/>
    <col min="6143" max="6143" width="6.140625" style="78" bestFit="1" customWidth="1"/>
    <col min="6144" max="6144" width="76.85546875" style="78"/>
    <col min="6145" max="6145" width="7.28515625" style="78" customWidth="1"/>
    <col min="6146" max="6146" width="6.140625" style="78" bestFit="1" customWidth="1"/>
    <col min="6147" max="6147" width="78" style="78" customWidth="1"/>
    <col min="6148" max="6148" width="20.7109375" style="78" customWidth="1"/>
    <col min="6149" max="6149" width="26" style="78" customWidth="1"/>
    <col min="6150" max="6150" width="37" style="78" bestFit="1" customWidth="1"/>
    <col min="6151" max="6159" width="0" style="78" hidden="1" customWidth="1"/>
    <col min="6160" max="6162" width="22.7109375" style="78" bestFit="1" customWidth="1"/>
    <col min="6163" max="6163" width="25.28515625" style="78" bestFit="1" customWidth="1"/>
    <col min="6164" max="6164" width="21" style="78" bestFit="1" customWidth="1"/>
    <col min="6165" max="6165" width="8.28515625" style="78" customWidth="1"/>
    <col min="6166" max="6166" width="19" style="78" bestFit="1" customWidth="1"/>
    <col min="6167" max="6167" width="20.5703125" style="78" bestFit="1" customWidth="1"/>
    <col min="6168" max="6168" width="19" style="78" customWidth="1"/>
    <col min="6169" max="6375" width="11.42578125" style="78" customWidth="1"/>
    <col min="6376" max="6378" width="7.28515625" style="78" customWidth="1"/>
    <col min="6379" max="6379" width="0" style="78" hidden="1" customWidth="1"/>
    <col min="6380" max="6380" width="7.28515625" style="78" customWidth="1"/>
    <col min="6381" max="6381" width="66.140625" style="78" customWidth="1"/>
    <col min="6382" max="6382" width="0" style="78" hidden="1" customWidth="1"/>
    <col min="6383" max="6383" width="28" style="78" customWidth="1"/>
    <col min="6384" max="6384" width="32.140625" style="78" customWidth="1"/>
    <col min="6385" max="6385" width="39.85546875" style="78" bestFit="1" customWidth="1"/>
    <col min="6386" max="6386" width="0" style="78" hidden="1" customWidth="1"/>
    <col min="6387" max="6387" width="7.28515625" style="78" customWidth="1"/>
    <col min="6388" max="6388" width="0" style="78" hidden="1" customWidth="1"/>
    <col min="6389" max="6389" width="7.28515625" style="78" customWidth="1"/>
    <col min="6390" max="6390" width="59.5703125" style="78" customWidth="1"/>
    <col min="6391" max="6391" width="0" style="78" hidden="1" customWidth="1"/>
    <col min="6392" max="6392" width="23.85546875" style="78" customWidth="1"/>
    <col min="6393" max="6393" width="27.42578125" style="78" customWidth="1"/>
    <col min="6394" max="6394" width="28" style="78" customWidth="1"/>
    <col min="6395" max="6397" width="0" style="78" hidden="1" customWidth="1"/>
    <col min="6398" max="6398" width="7.28515625" style="78" customWidth="1"/>
    <col min="6399" max="6399" width="6.140625" style="78" bestFit="1" customWidth="1"/>
    <col min="6400" max="6400" width="76.85546875" style="78"/>
    <col min="6401" max="6401" width="7.28515625" style="78" customWidth="1"/>
    <col min="6402" max="6402" width="6.140625" style="78" bestFit="1" customWidth="1"/>
    <col min="6403" max="6403" width="78" style="78" customWidth="1"/>
    <col min="6404" max="6404" width="20.7109375" style="78" customWidth="1"/>
    <col min="6405" max="6405" width="26" style="78" customWidth="1"/>
    <col min="6406" max="6406" width="37" style="78" bestFit="1" customWidth="1"/>
    <col min="6407" max="6415" width="0" style="78" hidden="1" customWidth="1"/>
    <col min="6416" max="6418" width="22.7109375" style="78" bestFit="1" customWidth="1"/>
    <col min="6419" max="6419" width="25.28515625" style="78" bestFit="1" customWidth="1"/>
    <col min="6420" max="6420" width="21" style="78" bestFit="1" customWidth="1"/>
    <col min="6421" max="6421" width="8.28515625" style="78" customWidth="1"/>
    <col min="6422" max="6422" width="19" style="78" bestFit="1" customWidth="1"/>
    <col min="6423" max="6423" width="20.5703125" style="78" bestFit="1" customWidth="1"/>
    <col min="6424" max="6424" width="19" style="78" customWidth="1"/>
    <col min="6425" max="6631" width="11.42578125" style="78" customWidth="1"/>
    <col min="6632" max="6634" width="7.28515625" style="78" customWidth="1"/>
    <col min="6635" max="6635" width="0" style="78" hidden="1" customWidth="1"/>
    <col min="6636" max="6636" width="7.28515625" style="78" customWidth="1"/>
    <col min="6637" max="6637" width="66.140625" style="78" customWidth="1"/>
    <col min="6638" max="6638" width="0" style="78" hidden="1" customWidth="1"/>
    <col min="6639" max="6639" width="28" style="78" customWidth="1"/>
    <col min="6640" max="6640" width="32.140625" style="78" customWidth="1"/>
    <col min="6641" max="6641" width="39.85546875" style="78" bestFit="1" customWidth="1"/>
    <col min="6642" max="6642" width="0" style="78" hidden="1" customWidth="1"/>
    <col min="6643" max="6643" width="7.28515625" style="78" customWidth="1"/>
    <col min="6644" max="6644" width="0" style="78" hidden="1" customWidth="1"/>
    <col min="6645" max="6645" width="7.28515625" style="78" customWidth="1"/>
    <col min="6646" max="6646" width="59.5703125" style="78" customWidth="1"/>
    <col min="6647" max="6647" width="0" style="78" hidden="1" customWidth="1"/>
    <col min="6648" max="6648" width="23.85546875" style="78" customWidth="1"/>
    <col min="6649" max="6649" width="27.42578125" style="78" customWidth="1"/>
    <col min="6650" max="6650" width="28" style="78" customWidth="1"/>
    <col min="6651" max="6653" width="0" style="78" hidden="1" customWidth="1"/>
    <col min="6654" max="6654" width="7.28515625" style="78" customWidth="1"/>
    <col min="6655" max="6655" width="6.140625" style="78" bestFit="1" customWidth="1"/>
    <col min="6656" max="6656" width="76.85546875" style="78"/>
    <col min="6657" max="6657" width="7.28515625" style="78" customWidth="1"/>
    <col min="6658" max="6658" width="6.140625" style="78" bestFit="1" customWidth="1"/>
    <col min="6659" max="6659" width="78" style="78" customWidth="1"/>
    <col min="6660" max="6660" width="20.7109375" style="78" customWidth="1"/>
    <col min="6661" max="6661" width="26" style="78" customWidth="1"/>
    <col min="6662" max="6662" width="37" style="78" bestFit="1" customWidth="1"/>
    <col min="6663" max="6671" width="0" style="78" hidden="1" customWidth="1"/>
    <col min="6672" max="6674" width="22.7109375" style="78" bestFit="1" customWidth="1"/>
    <col min="6675" max="6675" width="25.28515625" style="78" bestFit="1" customWidth="1"/>
    <col min="6676" max="6676" width="21" style="78" bestFit="1" customWidth="1"/>
    <col min="6677" max="6677" width="8.28515625" style="78" customWidth="1"/>
    <col min="6678" max="6678" width="19" style="78" bestFit="1" customWidth="1"/>
    <col min="6679" max="6679" width="20.5703125" style="78" bestFit="1" customWidth="1"/>
    <col min="6680" max="6680" width="19" style="78" customWidth="1"/>
    <col min="6681" max="6887" width="11.42578125" style="78" customWidth="1"/>
    <col min="6888" max="6890" width="7.28515625" style="78" customWidth="1"/>
    <col min="6891" max="6891" width="0" style="78" hidden="1" customWidth="1"/>
    <col min="6892" max="6892" width="7.28515625" style="78" customWidth="1"/>
    <col min="6893" max="6893" width="66.140625" style="78" customWidth="1"/>
    <col min="6894" max="6894" width="0" style="78" hidden="1" customWidth="1"/>
    <col min="6895" max="6895" width="28" style="78" customWidth="1"/>
    <col min="6896" max="6896" width="32.140625" style="78" customWidth="1"/>
    <col min="6897" max="6897" width="39.85546875" style="78" bestFit="1" customWidth="1"/>
    <col min="6898" max="6898" width="0" style="78" hidden="1" customWidth="1"/>
    <col min="6899" max="6899" width="7.28515625" style="78" customWidth="1"/>
    <col min="6900" max="6900" width="0" style="78" hidden="1" customWidth="1"/>
    <col min="6901" max="6901" width="7.28515625" style="78" customWidth="1"/>
    <col min="6902" max="6902" width="59.5703125" style="78" customWidth="1"/>
    <col min="6903" max="6903" width="0" style="78" hidden="1" customWidth="1"/>
    <col min="6904" max="6904" width="23.85546875" style="78" customWidth="1"/>
    <col min="6905" max="6905" width="27.42578125" style="78" customWidth="1"/>
    <col min="6906" max="6906" width="28" style="78" customWidth="1"/>
    <col min="6907" max="6909" width="0" style="78" hidden="1" customWidth="1"/>
    <col min="6910" max="6910" width="7.28515625" style="78" customWidth="1"/>
    <col min="6911" max="6911" width="6.140625" style="78" bestFit="1" customWidth="1"/>
    <col min="6912" max="6912" width="76.85546875" style="78"/>
    <col min="6913" max="6913" width="7.28515625" style="78" customWidth="1"/>
    <col min="6914" max="6914" width="6.140625" style="78" bestFit="1" customWidth="1"/>
    <col min="6915" max="6915" width="78" style="78" customWidth="1"/>
    <col min="6916" max="6916" width="20.7109375" style="78" customWidth="1"/>
    <col min="6917" max="6917" width="26" style="78" customWidth="1"/>
    <col min="6918" max="6918" width="37" style="78" bestFit="1" customWidth="1"/>
    <col min="6919" max="6927" width="0" style="78" hidden="1" customWidth="1"/>
    <col min="6928" max="6930" width="22.7109375" style="78" bestFit="1" customWidth="1"/>
    <col min="6931" max="6931" width="25.28515625" style="78" bestFit="1" customWidth="1"/>
    <col min="6932" max="6932" width="21" style="78" bestFit="1" customWidth="1"/>
    <col min="6933" max="6933" width="8.28515625" style="78" customWidth="1"/>
    <col min="6934" max="6934" width="19" style="78" bestFit="1" customWidth="1"/>
    <col min="6935" max="6935" width="20.5703125" style="78" bestFit="1" customWidth="1"/>
    <col min="6936" max="6936" width="19" style="78" customWidth="1"/>
    <col min="6937" max="7143" width="11.42578125" style="78" customWidth="1"/>
    <col min="7144" max="7146" width="7.28515625" style="78" customWidth="1"/>
    <col min="7147" max="7147" width="0" style="78" hidden="1" customWidth="1"/>
    <col min="7148" max="7148" width="7.28515625" style="78" customWidth="1"/>
    <col min="7149" max="7149" width="66.140625" style="78" customWidth="1"/>
    <col min="7150" max="7150" width="0" style="78" hidden="1" customWidth="1"/>
    <col min="7151" max="7151" width="28" style="78" customWidth="1"/>
    <col min="7152" max="7152" width="32.140625" style="78" customWidth="1"/>
    <col min="7153" max="7153" width="39.85546875" style="78" bestFit="1" customWidth="1"/>
    <col min="7154" max="7154" width="0" style="78" hidden="1" customWidth="1"/>
    <col min="7155" max="7155" width="7.28515625" style="78" customWidth="1"/>
    <col min="7156" max="7156" width="0" style="78" hidden="1" customWidth="1"/>
    <col min="7157" max="7157" width="7.28515625" style="78" customWidth="1"/>
    <col min="7158" max="7158" width="59.5703125" style="78" customWidth="1"/>
    <col min="7159" max="7159" width="0" style="78" hidden="1" customWidth="1"/>
    <col min="7160" max="7160" width="23.85546875" style="78" customWidth="1"/>
    <col min="7161" max="7161" width="27.42578125" style="78" customWidth="1"/>
    <col min="7162" max="7162" width="28" style="78" customWidth="1"/>
    <col min="7163" max="7165" width="0" style="78" hidden="1" customWidth="1"/>
    <col min="7166" max="7166" width="7.28515625" style="78" customWidth="1"/>
    <col min="7167" max="7167" width="6.140625" style="78" bestFit="1" customWidth="1"/>
    <col min="7168" max="7168" width="76.85546875" style="78"/>
    <col min="7169" max="7169" width="7.28515625" style="78" customWidth="1"/>
    <col min="7170" max="7170" width="6.140625" style="78" bestFit="1" customWidth="1"/>
    <col min="7171" max="7171" width="78" style="78" customWidth="1"/>
    <col min="7172" max="7172" width="20.7109375" style="78" customWidth="1"/>
    <col min="7173" max="7173" width="26" style="78" customWidth="1"/>
    <col min="7174" max="7174" width="37" style="78" bestFit="1" customWidth="1"/>
    <col min="7175" max="7183" width="0" style="78" hidden="1" customWidth="1"/>
    <col min="7184" max="7186" width="22.7109375" style="78" bestFit="1" customWidth="1"/>
    <col min="7187" max="7187" width="25.28515625" style="78" bestFit="1" customWidth="1"/>
    <col min="7188" max="7188" width="21" style="78" bestFit="1" customWidth="1"/>
    <col min="7189" max="7189" width="8.28515625" style="78" customWidth="1"/>
    <col min="7190" max="7190" width="19" style="78" bestFit="1" customWidth="1"/>
    <col min="7191" max="7191" width="20.5703125" style="78" bestFit="1" customWidth="1"/>
    <col min="7192" max="7192" width="19" style="78" customWidth="1"/>
    <col min="7193" max="7399" width="11.42578125" style="78" customWidth="1"/>
    <col min="7400" max="7402" width="7.28515625" style="78" customWidth="1"/>
    <col min="7403" max="7403" width="0" style="78" hidden="1" customWidth="1"/>
    <col min="7404" max="7404" width="7.28515625" style="78" customWidth="1"/>
    <col min="7405" max="7405" width="66.140625" style="78" customWidth="1"/>
    <col min="7406" max="7406" width="0" style="78" hidden="1" customWidth="1"/>
    <col min="7407" max="7407" width="28" style="78" customWidth="1"/>
    <col min="7408" max="7408" width="32.140625" style="78" customWidth="1"/>
    <col min="7409" max="7409" width="39.85546875" style="78" bestFit="1" customWidth="1"/>
    <col min="7410" max="7410" width="0" style="78" hidden="1" customWidth="1"/>
    <col min="7411" max="7411" width="7.28515625" style="78" customWidth="1"/>
    <col min="7412" max="7412" width="0" style="78" hidden="1" customWidth="1"/>
    <col min="7413" max="7413" width="7.28515625" style="78" customWidth="1"/>
    <col min="7414" max="7414" width="59.5703125" style="78" customWidth="1"/>
    <col min="7415" max="7415" width="0" style="78" hidden="1" customWidth="1"/>
    <col min="7416" max="7416" width="23.85546875" style="78" customWidth="1"/>
    <col min="7417" max="7417" width="27.42578125" style="78" customWidth="1"/>
    <col min="7418" max="7418" width="28" style="78" customWidth="1"/>
    <col min="7419" max="7421" width="0" style="78" hidden="1" customWidth="1"/>
    <col min="7422" max="7422" width="7.28515625" style="78" customWidth="1"/>
    <col min="7423" max="7423" width="6.140625" style="78" bestFit="1" customWidth="1"/>
    <col min="7424" max="7424" width="76.85546875" style="78"/>
    <col min="7425" max="7425" width="7.28515625" style="78" customWidth="1"/>
    <col min="7426" max="7426" width="6.140625" style="78" bestFit="1" customWidth="1"/>
    <col min="7427" max="7427" width="78" style="78" customWidth="1"/>
    <col min="7428" max="7428" width="20.7109375" style="78" customWidth="1"/>
    <col min="7429" max="7429" width="26" style="78" customWidth="1"/>
    <col min="7430" max="7430" width="37" style="78" bestFit="1" customWidth="1"/>
    <col min="7431" max="7439" width="0" style="78" hidden="1" customWidth="1"/>
    <col min="7440" max="7442" width="22.7109375" style="78" bestFit="1" customWidth="1"/>
    <col min="7443" max="7443" width="25.28515625" style="78" bestFit="1" customWidth="1"/>
    <col min="7444" max="7444" width="21" style="78" bestFit="1" customWidth="1"/>
    <col min="7445" max="7445" width="8.28515625" style="78" customWidth="1"/>
    <col min="7446" max="7446" width="19" style="78" bestFit="1" customWidth="1"/>
    <col min="7447" max="7447" width="20.5703125" style="78" bestFit="1" customWidth="1"/>
    <col min="7448" max="7448" width="19" style="78" customWidth="1"/>
    <col min="7449" max="7655" width="11.42578125" style="78" customWidth="1"/>
    <col min="7656" max="7658" width="7.28515625" style="78" customWidth="1"/>
    <col min="7659" max="7659" width="0" style="78" hidden="1" customWidth="1"/>
    <col min="7660" max="7660" width="7.28515625" style="78" customWidth="1"/>
    <col min="7661" max="7661" width="66.140625" style="78" customWidth="1"/>
    <col min="7662" max="7662" width="0" style="78" hidden="1" customWidth="1"/>
    <col min="7663" max="7663" width="28" style="78" customWidth="1"/>
    <col min="7664" max="7664" width="32.140625" style="78" customWidth="1"/>
    <col min="7665" max="7665" width="39.85546875" style="78" bestFit="1" customWidth="1"/>
    <col min="7666" max="7666" width="0" style="78" hidden="1" customWidth="1"/>
    <col min="7667" max="7667" width="7.28515625" style="78" customWidth="1"/>
    <col min="7668" max="7668" width="0" style="78" hidden="1" customWidth="1"/>
    <col min="7669" max="7669" width="7.28515625" style="78" customWidth="1"/>
    <col min="7670" max="7670" width="59.5703125" style="78" customWidth="1"/>
    <col min="7671" max="7671" width="0" style="78" hidden="1" customWidth="1"/>
    <col min="7672" max="7672" width="23.85546875" style="78" customWidth="1"/>
    <col min="7673" max="7673" width="27.42578125" style="78" customWidth="1"/>
    <col min="7674" max="7674" width="28" style="78" customWidth="1"/>
    <col min="7675" max="7677" width="0" style="78" hidden="1" customWidth="1"/>
    <col min="7678" max="7678" width="7.28515625" style="78" customWidth="1"/>
    <col min="7679" max="7679" width="6.140625" style="78" bestFit="1" customWidth="1"/>
    <col min="7680" max="7680" width="76.85546875" style="78"/>
    <col min="7681" max="7681" width="7.28515625" style="78" customWidth="1"/>
    <col min="7682" max="7682" width="6.140625" style="78" bestFit="1" customWidth="1"/>
    <col min="7683" max="7683" width="78" style="78" customWidth="1"/>
    <col min="7684" max="7684" width="20.7109375" style="78" customWidth="1"/>
    <col min="7685" max="7685" width="26" style="78" customWidth="1"/>
    <col min="7686" max="7686" width="37" style="78" bestFit="1" customWidth="1"/>
    <col min="7687" max="7695" width="0" style="78" hidden="1" customWidth="1"/>
    <col min="7696" max="7698" width="22.7109375" style="78" bestFit="1" customWidth="1"/>
    <col min="7699" max="7699" width="25.28515625" style="78" bestFit="1" customWidth="1"/>
    <col min="7700" max="7700" width="21" style="78" bestFit="1" customWidth="1"/>
    <col min="7701" max="7701" width="8.28515625" style="78" customWidth="1"/>
    <col min="7702" max="7702" width="19" style="78" bestFit="1" customWidth="1"/>
    <col min="7703" max="7703" width="20.5703125" style="78" bestFit="1" customWidth="1"/>
    <col min="7704" max="7704" width="19" style="78" customWidth="1"/>
    <col min="7705" max="7911" width="11.42578125" style="78" customWidth="1"/>
    <col min="7912" max="7914" width="7.28515625" style="78" customWidth="1"/>
    <col min="7915" max="7915" width="0" style="78" hidden="1" customWidth="1"/>
    <col min="7916" max="7916" width="7.28515625" style="78" customWidth="1"/>
    <col min="7917" max="7917" width="66.140625" style="78" customWidth="1"/>
    <col min="7918" max="7918" width="0" style="78" hidden="1" customWidth="1"/>
    <col min="7919" max="7919" width="28" style="78" customWidth="1"/>
    <col min="7920" max="7920" width="32.140625" style="78" customWidth="1"/>
    <col min="7921" max="7921" width="39.85546875" style="78" bestFit="1" customWidth="1"/>
    <col min="7922" max="7922" width="0" style="78" hidden="1" customWidth="1"/>
    <col min="7923" max="7923" width="7.28515625" style="78" customWidth="1"/>
    <col min="7924" max="7924" width="0" style="78" hidden="1" customWidth="1"/>
    <col min="7925" max="7925" width="7.28515625" style="78" customWidth="1"/>
    <col min="7926" max="7926" width="59.5703125" style="78" customWidth="1"/>
    <col min="7927" max="7927" width="0" style="78" hidden="1" customWidth="1"/>
    <col min="7928" max="7928" width="23.85546875" style="78" customWidth="1"/>
    <col min="7929" max="7929" width="27.42578125" style="78" customWidth="1"/>
    <col min="7930" max="7930" width="28" style="78" customWidth="1"/>
    <col min="7931" max="7933" width="0" style="78" hidden="1" customWidth="1"/>
    <col min="7934" max="7934" width="7.28515625" style="78" customWidth="1"/>
    <col min="7935" max="7935" width="6.140625" style="78" bestFit="1" customWidth="1"/>
    <col min="7936" max="7936" width="76.85546875" style="78"/>
    <col min="7937" max="7937" width="7.28515625" style="78" customWidth="1"/>
    <col min="7938" max="7938" width="6.140625" style="78" bestFit="1" customWidth="1"/>
    <col min="7939" max="7939" width="78" style="78" customWidth="1"/>
    <col min="7940" max="7940" width="20.7109375" style="78" customWidth="1"/>
    <col min="7941" max="7941" width="26" style="78" customWidth="1"/>
    <col min="7942" max="7942" width="37" style="78" bestFit="1" customWidth="1"/>
    <col min="7943" max="7951" width="0" style="78" hidden="1" customWidth="1"/>
    <col min="7952" max="7954" width="22.7109375" style="78" bestFit="1" customWidth="1"/>
    <col min="7955" max="7955" width="25.28515625" style="78" bestFit="1" customWidth="1"/>
    <col min="7956" max="7956" width="21" style="78" bestFit="1" customWidth="1"/>
    <col min="7957" max="7957" width="8.28515625" style="78" customWidth="1"/>
    <col min="7958" max="7958" width="19" style="78" bestFit="1" customWidth="1"/>
    <col min="7959" max="7959" width="20.5703125" style="78" bestFit="1" customWidth="1"/>
    <col min="7960" max="7960" width="19" style="78" customWidth="1"/>
    <col min="7961" max="8167" width="11.42578125" style="78" customWidth="1"/>
    <col min="8168" max="8170" width="7.28515625" style="78" customWidth="1"/>
    <col min="8171" max="8171" width="0" style="78" hidden="1" customWidth="1"/>
    <col min="8172" max="8172" width="7.28515625" style="78" customWidth="1"/>
    <col min="8173" max="8173" width="66.140625" style="78" customWidth="1"/>
    <col min="8174" max="8174" width="0" style="78" hidden="1" customWidth="1"/>
    <col min="8175" max="8175" width="28" style="78" customWidth="1"/>
    <col min="8176" max="8176" width="32.140625" style="78" customWidth="1"/>
    <col min="8177" max="8177" width="39.85546875" style="78" bestFit="1" customWidth="1"/>
    <col min="8178" max="8178" width="0" style="78" hidden="1" customWidth="1"/>
    <col min="8179" max="8179" width="7.28515625" style="78" customWidth="1"/>
    <col min="8180" max="8180" width="0" style="78" hidden="1" customWidth="1"/>
    <col min="8181" max="8181" width="7.28515625" style="78" customWidth="1"/>
    <col min="8182" max="8182" width="59.5703125" style="78" customWidth="1"/>
    <col min="8183" max="8183" width="0" style="78" hidden="1" customWidth="1"/>
    <col min="8184" max="8184" width="23.85546875" style="78" customWidth="1"/>
    <col min="8185" max="8185" width="27.42578125" style="78" customWidth="1"/>
    <col min="8186" max="8186" width="28" style="78" customWidth="1"/>
    <col min="8187" max="8189" width="0" style="78" hidden="1" customWidth="1"/>
    <col min="8190" max="8190" width="7.28515625" style="78" customWidth="1"/>
    <col min="8191" max="8191" width="6.140625" style="78" bestFit="1" customWidth="1"/>
    <col min="8192" max="8192" width="76.85546875" style="78"/>
    <col min="8193" max="8193" width="7.28515625" style="78" customWidth="1"/>
    <col min="8194" max="8194" width="6.140625" style="78" bestFit="1" customWidth="1"/>
    <col min="8195" max="8195" width="78" style="78" customWidth="1"/>
    <col min="8196" max="8196" width="20.7109375" style="78" customWidth="1"/>
    <col min="8197" max="8197" width="26" style="78" customWidth="1"/>
    <col min="8198" max="8198" width="37" style="78" bestFit="1" customWidth="1"/>
    <col min="8199" max="8207" width="0" style="78" hidden="1" customWidth="1"/>
    <col min="8208" max="8210" width="22.7109375" style="78" bestFit="1" customWidth="1"/>
    <col min="8211" max="8211" width="25.28515625" style="78" bestFit="1" customWidth="1"/>
    <col min="8212" max="8212" width="21" style="78" bestFit="1" customWidth="1"/>
    <col min="8213" max="8213" width="8.28515625" style="78" customWidth="1"/>
    <col min="8214" max="8214" width="19" style="78" bestFit="1" customWidth="1"/>
    <col min="8215" max="8215" width="20.5703125" style="78" bestFit="1" customWidth="1"/>
    <col min="8216" max="8216" width="19" style="78" customWidth="1"/>
    <col min="8217" max="8423" width="11.42578125" style="78" customWidth="1"/>
    <col min="8424" max="8426" width="7.28515625" style="78" customWidth="1"/>
    <col min="8427" max="8427" width="0" style="78" hidden="1" customWidth="1"/>
    <col min="8428" max="8428" width="7.28515625" style="78" customWidth="1"/>
    <col min="8429" max="8429" width="66.140625" style="78" customWidth="1"/>
    <col min="8430" max="8430" width="0" style="78" hidden="1" customWidth="1"/>
    <col min="8431" max="8431" width="28" style="78" customWidth="1"/>
    <col min="8432" max="8432" width="32.140625" style="78" customWidth="1"/>
    <col min="8433" max="8433" width="39.85546875" style="78" bestFit="1" customWidth="1"/>
    <col min="8434" max="8434" width="0" style="78" hidden="1" customWidth="1"/>
    <col min="8435" max="8435" width="7.28515625" style="78" customWidth="1"/>
    <col min="8436" max="8436" width="0" style="78" hidden="1" customWidth="1"/>
    <col min="8437" max="8437" width="7.28515625" style="78" customWidth="1"/>
    <col min="8438" max="8438" width="59.5703125" style="78" customWidth="1"/>
    <col min="8439" max="8439" width="0" style="78" hidden="1" customWidth="1"/>
    <col min="8440" max="8440" width="23.85546875" style="78" customWidth="1"/>
    <col min="8441" max="8441" width="27.42578125" style="78" customWidth="1"/>
    <col min="8442" max="8442" width="28" style="78" customWidth="1"/>
    <col min="8443" max="8445" width="0" style="78" hidden="1" customWidth="1"/>
    <col min="8446" max="8446" width="7.28515625" style="78" customWidth="1"/>
    <col min="8447" max="8447" width="6.140625" style="78" bestFit="1" customWidth="1"/>
    <col min="8448" max="8448" width="76.85546875" style="78"/>
    <col min="8449" max="8449" width="7.28515625" style="78" customWidth="1"/>
    <col min="8450" max="8450" width="6.140625" style="78" bestFit="1" customWidth="1"/>
    <col min="8451" max="8451" width="78" style="78" customWidth="1"/>
    <col min="8452" max="8452" width="20.7109375" style="78" customWidth="1"/>
    <col min="8453" max="8453" width="26" style="78" customWidth="1"/>
    <col min="8454" max="8454" width="37" style="78" bestFit="1" customWidth="1"/>
    <col min="8455" max="8463" width="0" style="78" hidden="1" customWidth="1"/>
    <col min="8464" max="8466" width="22.7109375" style="78" bestFit="1" customWidth="1"/>
    <col min="8467" max="8467" width="25.28515625" style="78" bestFit="1" customWidth="1"/>
    <col min="8468" max="8468" width="21" style="78" bestFit="1" customWidth="1"/>
    <col min="8469" max="8469" width="8.28515625" style="78" customWidth="1"/>
    <col min="8470" max="8470" width="19" style="78" bestFit="1" customWidth="1"/>
    <col min="8471" max="8471" width="20.5703125" style="78" bestFit="1" customWidth="1"/>
    <col min="8472" max="8472" width="19" style="78" customWidth="1"/>
    <col min="8473" max="8679" width="11.42578125" style="78" customWidth="1"/>
    <col min="8680" max="8682" width="7.28515625" style="78" customWidth="1"/>
    <col min="8683" max="8683" width="0" style="78" hidden="1" customWidth="1"/>
    <col min="8684" max="8684" width="7.28515625" style="78" customWidth="1"/>
    <col min="8685" max="8685" width="66.140625" style="78" customWidth="1"/>
    <col min="8686" max="8686" width="0" style="78" hidden="1" customWidth="1"/>
    <col min="8687" max="8687" width="28" style="78" customWidth="1"/>
    <col min="8688" max="8688" width="32.140625" style="78" customWidth="1"/>
    <col min="8689" max="8689" width="39.85546875" style="78" bestFit="1" customWidth="1"/>
    <col min="8690" max="8690" width="0" style="78" hidden="1" customWidth="1"/>
    <col min="8691" max="8691" width="7.28515625" style="78" customWidth="1"/>
    <col min="8692" max="8692" width="0" style="78" hidden="1" customWidth="1"/>
    <col min="8693" max="8693" width="7.28515625" style="78" customWidth="1"/>
    <col min="8694" max="8694" width="59.5703125" style="78" customWidth="1"/>
    <col min="8695" max="8695" width="0" style="78" hidden="1" customWidth="1"/>
    <col min="8696" max="8696" width="23.85546875" style="78" customWidth="1"/>
    <col min="8697" max="8697" width="27.42578125" style="78" customWidth="1"/>
    <col min="8698" max="8698" width="28" style="78" customWidth="1"/>
    <col min="8699" max="8701" width="0" style="78" hidden="1" customWidth="1"/>
    <col min="8702" max="8702" width="7.28515625" style="78" customWidth="1"/>
    <col min="8703" max="8703" width="6.140625" style="78" bestFit="1" customWidth="1"/>
    <col min="8704" max="8704" width="76.85546875" style="78"/>
    <col min="8705" max="8705" width="7.28515625" style="78" customWidth="1"/>
    <col min="8706" max="8706" width="6.140625" style="78" bestFit="1" customWidth="1"/>
    <col min="8707" max="8707" width="78" style="78" customWidth="1"/>
    <col min="8708" max="8708" width="20.7109375" style="78" customWidth="1"/>
    <col min="8709" max="8709" width="26" style="78" customWidth="1"/>
    <col min="8710" max="8710" width="37" style="78" bestFit="1" customWidth="1"/>
    <col min="8711" max="8719" width="0" style="78" hidden="1" customWidth="1"/>
    <col min="8720" max="8722" width="22.7109375" style="78" bestFit="1" customWidth="1"/>
    <col min="8723" max="8723" width="25.28515625" style="78" bestFit="1" customWidth="1"/>
    <col min="8724" max="8724" width="21" style="78" bestFit="1" customWidth="1"/>
    <col min="8725" max="8725" width="8.28515625" style="78" customWidth="1"/>
    <col min="8726" max="8726" width="19" style="78" bestFit="1" customWidth="1"/>
    <col min="8727" max="8727" width="20.5703125" style="78" bestFit="1" customWidth="1"/>
    <col min="8728" max="8728" width="19" style="78" customWidth="1"/>
    <col min="8729" max="8935" width="11.42578125" style="78" customWidth="1"/>
    <col min="8936" max="8938" width="7.28515625" style="78" customWidth="1"/>
    <col min="8939" max="8939" width="0" style="78" hidden="1" customWidth="1"/>
    <col min="8940" max="8940" width="7.28515625" style="78" customWidth="1"/>
    <col min="8941" max="8941" width="66.140625" style="78" customWidth="1"/>
    <col min="8942" max="8942" width="0" style="78" hidden="1" customWidth="1"/>
    <col min="8943" max="8943" width="28" style="78" customWidth="1"/>
    <col min="8944" max="8944" width="32.140625" style="78" customWidth="1"/>
    <col min="8945" max="8945" width="39.85546875" style="78" bestFit="1" customWidth="1"/>
    <col min="8946" max="8946" width="0" style="78" hidden="1" customWidth="1"/>
    <col min="8947" max="8947" width="7.28515625" style="78" customWidth="1"/>
    <col min="8948" max="8948" width="0" style="78" hidden="1" customWidth="1"/>
    <col min="8949" max="8949" width="7.28515625" style="78" customWidth="1"/>
    <col min="8950" max="8950" width="59.5703125" style="78" customWidth="1"/>
    <col min="8951" max="8951" width="0" style="78" hidden="1" customWidth="1"/>
    <col min="8952" max="8952" width="23.85546875" style="78" customWidth="1"/>
    <col min="8953" max="8953" width="27.42578125" style="78" customWidth="1"/>
    <col min="8954" max="8954" width="28" style="78" customWidth="1"/>
    <col min="8955" max="8957" width="0" style="78" hidden="1" customWidth="1"/>
    <col min="8958" max="8958" width="7.28515625" style="78" customWidth="1"/>
    <col min="8959" max="8959" width="6.140625" style="78" bestFit="1" customWidth="1"/>
    <col min="8960" max="8960" width="76.85546875" style="78"/>
    <col min="8961" max="8961" width="7.28515625" style="78" customWidth="1"/>
    <col min="8962" max="8962" width="6.140625" style="78" bestFit="1" customWidth="1"/>
    <col min="8963" max="8963" width="78" style="78" customWidth="1"/>
    <col min="8964" max="8964" width="20.7109375" style="78" customWidth="1"/>
    <col min="8965" max="8965" width="26" style="78" customWidth="1"/>
    <col min="8966" max="8966" width="37" style="78" bestFit="1" customWidth="1"/>
    <col min="8967" max="8975" width="0" style="78" hidden="1" customWidth="1"/>
    <col min="8976" max="8978" width="22.7109375" style="78" bestFit="1" customWidth="1"/>
    <col min="8979" max="8979" width="25.28515625" style="78" bestFit="1" customWidth="1"/>
    <col min="8980" max="8980" width="21" style="78" bestFit="1" customWidth="1"/>
    <col min="8981" max="8981" width="8.28515625" style="78" customWidth="1"/>
    <col min="8982" max="8982" width="19" style="78" bestFit="1" customWidth="1"/>
    <col min="8983" max="8983" width="20.5703125" style="78" bestFit="1" customWidth="1"/>
    <col min="8984" max="8984" width="19" style="78" customWidth="1"/>
    <col min="8985" max="9191" width="11.42578125" style="78" customWidth="1"/>
    <col min="9192" max="9194" width="7.28515625" style="78" customWidth="1"/>
    <col min="9195" max="9195" width="0" style="78" hidden="1" customWidth="1"/>
    <col min="9196" max="9196" width="7.28515625" style="78" customWidth="1"/>
    <col min="9197" max="9197" width="66.140625" style="78" customWidth="1"/>
    <col min="9198" max="9198" width="0" style="78" hidden="1" customWidth="1"/>
    <col min="9199" max="9199" width="28" style="78" customWidth="1"/>
    <col min="9200" max="9200" width="32.140625" style="78" customWidth="1"/>
    <col min="9201" max="9201" width="39.85546875" style="78" bestFit="1" customWidth="1"/>
    <col min="9202" max="9202" width="0" style="78" hidden="1" customWidth="1"/>
    <col min="9203" max="9203" width="7.28515625" style="78" customWidth="1"/>
    <col min="9204" max="9204" width="0" style="78" hidden="1" customWidth="1"/>
    <col min="9205" max="9205" width="7.28515625" style="78" customWidth="1"/>
    <col min="9206" max="9206" width="59.5703125" style="78" customWidth="1"/>
    <col min="9207" max="9207" width="0" style="78" hidden="1" customWidth="1"/>
    <col min="9208" max="9208" width="23.85546875" style="78" customWidth="1"/>
    <col min="9209" max="9209" width="27.42578125" style="78" customWidth="1"/>
    <col min="9210" max="9210" width="28" style="78" customWidth="1"/>
    <col min="9211" max="9213" width="0" style="78" hidden="1" customWidth="1"/>
    <col min="9214" max="9214" width="7.28515625" style="78" customWidth="1"/>
    <col min="9215" max="9215" width="6.140625" style="78" bestFit="1" customWidth="1"/>
    <col min="9216" max="9216" width="76.85546875" style="78"/>
    <col min="9217" max="9217" width="7.28515625" style="78" customWidth="1"/>
    <col min="9218" max="9218" width="6.140625" style="78" bestFit="1" customWidth="1"/>
    <col min="9219" max="9219" width="78" style="78" customWidth="1"/>
    <col min="9220" max="9220" width="20.7109375" style="78" customWidth="1"/>
    <col min="9221" max="9221" width="26" style="78" customWidth="1"/>
    <col min="9222" max="9222" width="37" style="78" bestFit="1" customWidth="1"/>
    <col min="9223" max="9231" width="0" style="78" hidden="1" customWidth="1"/>
    <col min="9232" max="9234" width="22.7109375" style="78" bestFit="1" customWidth="1"/>
    <col min="9235" max="9235" width="25.28515625" style="78" bestFit="1" customWidth="1"/>
    <col min="9236" max="9236" width="21" style="78" bestFit="1" customWidth="1"/>
    <col min="9237" max="9237" width="8.28515625" style="78" customWidth="1"/>
    <col min="9238" max="9238" width="19" style="78" bestFit="1" customWidth="1"/>
    <col min="9239" max="9239" width="20.5703125" style="78" bestFit="1" customWidth="1"/>
    <col min="9240" max="9240" width="19" style="78" customWidth="1"/>
    <col min="9241" max="9447" width="11.42578125" style="78" customWidth="1"/>
    <col min="9448" max="9450" width="7.28515625" style="78" customWidth="1"/>
    <col min="9451" max="9451" width="0" style="78" hidden="1" customWidth="1"/>
    <col min="9452" max="9452" width="7.28515625" style="78" customWidth="1"/>
    <col min="9453" max="9453" width="66.140625" style="78" customWidth="1"/>
    <col min="9454" max="9454" width="0" style="78" hidden="1" customWidth="1"/>
    <col min="9455" max="9455" width="28" style="78" customWidth="1"/>
    <col min="9456" max="9456" width="32.140625" style="78" customWidth="1"/>
    <col min="9457" max="9457" width="39.85546875" style="78" bestFit="1" customWidth="1"/>
    <col min="9458" max="9458" width="0" style="78" hidden="1" customWidth="1"/>
    <col min="9459" max="9459" width="7.28515625" style="78" customWidth="1"/>
    <col min="9460" max="9460" width="0" style="78" hidden="1" customWidth="1"/>
    <col min="9461" max="9461" width="7.28515625" style="78" customWidth="1"/>
    <col min="9462" max="9462" width="59.5703125" style="78" customWidth="1"/>
    <col min="9463" max="9463" width="0" style="78" hidden="1" customWidth="1"/>
    <col min="9464" max="9464" width="23.85546875" style="78" customWidth="1"/>
    <col min="9465" max="9465" width="27.42578125" style="78" customWidth="1"/>
    <col min="9466" max="9466" width="28" style="78" customWidth="1"/>
    <col min="9467" max="9469" width="0" style="78" hidden="1" customWidth="1"/>
    <col min="9470" max="9470" width="7.28515625" style="78" customWidth="1"/>
    <col min="9471" max="9471" width="6.140625" style="78" bestFit="1" customWidth="1"/>
    <col min="9472" max="9472" width="76.85546875" style="78"/>
    <col min="9473" max="9473" width="7.28515625" style="78" customWidth="1"/>
    <col min="9474" max="9474" width="6.140625" style="78" bestFit="1" customWidth="1"/>
    <col min="9475" max="9475" width="78" style="78" customWidth="1"/>
    <col min="9476" max="9476" width="20.7109375" style="78" customWidth="1"/>
    <col min="9477" max="9477" width="26" style="78" customWidth="1"/>
    <col min="9478" max="9478" width="37" style="78" bestFit="1" customWidth="1"/>
    <col min="9479" max="9487" width="0" style="78" hidden="1" customWidth="1"/>
    <col min="9488" max="9490" width="22.7109375" style="78" bestFit="1" customWidth="1"/>
    <col min="9491" max="9491" width="25.28515625" style="78" bestFit="1" customWidth="1"/>
    <col min="9492" max="9492" width="21" style="78" bestFit="1" customWidth="1"/>
    <col min="9493" max="9493" width="8.28515625" style="78" customWidth="1"/>
    <col min="9494" max="9494" width="19" style="78" bestFit="1" customWidth="1"/>
    <col min="9495" max="9495" width="20.5703125" style="78" bestFit="1" customWidth="1"/>
    <col min="9496" max="9496" width="19" style="78" customWidth="1"/>
    <col min="9497" max="9703" width="11.42578125" style="78" customWidth="1"/>
    <col min="9704" max="9706" width="7.28515625" style="78" customWidth="1"/>
    <col min="9707" max="9707" width="0" style="78" hidden="1" customWidth="1"/>
    <col min="9708" max="9708" width="7.28515625" style="78" customWidth="1"/>
    <col min="9709" max="9709" width="66.140625" style="78" customWidth="1"/>
    <col min="9710" max="9710" width="0" style="78" hidden="1" customWidth="1"/>
    <col min="9711" max="9711" width="28" style="78" customWidth="1"/>
    <col min="9712" max="9712" width="32.140625" style="78" customWidth="1"/>
    <col min="9713" max="9713" width="39.85546875" style="78" bestFit="1" customWidth="1"/>
    <col min="9714" max="9714" width="0" style="78" hidden="1" customWidth="1"/>
    <col min="9715" max="9715" width="7.28515625" style="78" customWidth="1"/>
    <col min="9716" max="9716" width="0" style="78" hidden="1" customWidth="1"/>
    <col min="9717" max="9717" width="7.28515625" style="78" customWidth="1"/>
    <col min="9718" max="9718" width="59.5703125" style="78" customWidth="1"/>
    <col min="9719" max="9719" width="0" style="78" hidden="1" customWidth="1"/>
    <col min="9720" max="9720" width="23.85546875" style="78" customWidth="1"/>
    <col min="9721" max="9721" width="27.42578125" style="78" customWidth="1"/>
    <col min="9722" max="9722" width="28" style="78" customWidth="1"/>
    <col min="9723" max="9725" width="0" style="78" hidden="1" customWidth="1"/>
    <col min="9726" max="9726" width="7.28515625" style="78" customWidth="1"/>
    <col min="9727" max="9727" width="6.140625" style="78" bestFit="1" customWidth="1"/>
    <col min="9728" max="9728" width="76.85546875" style="78"/>
    <col min="9729" max="9729" width="7.28515625" style="78" customWidth="1"/>
    <col min="9730" max="9730" width="6.140625" style="78" bestFit="1" customWidth="1"/>
    <col min="9731" max="9731" width="78" style="78" customWidth="1"/>
    <col min="9732" max="9732" width="20.7109375" style="78" customWidth="1"/>
    <col min="9733" max="9733" width="26" style="78" customWidth="1"/>
    <col min="9734" max="9734" width="37" style="78" bestFit="1" customWidth="1"/>
    <col min="9735" max="9743" width="0" style="78" hidden="1" customWidth="1"/>
    <col min="9744" max="9746" width="22.7109375" style="78" bestFit="1" customWidth="1"/>
    <col min="9747" max="9747" width="25.28515625" style="78" bestFit="1" customWidth="1"/>
    <col min="9748" max="9748" width="21" style="78" bestFit="1" customWidth="1"/>
    <col min="9749" max="9749" width="8.28515625" style="78" customWidth="1"/>
    <col min="9750" max="9750" width="19" style="78" bestFit="1" customWidth="1"/>
    <col min="9751" max="9751" width="20.5703125" style="78" bestFit="1" customWidth="1"/>
    <col min="9752" max="9752" width="19" style="78" customWidth="1"/>
    <col min="9753" max="9959" width="11.42578125" style="78" customWidth="1"/>
    <col min="9960" max="9962" width="7.28515625" style="78" customWidth="1"/>
    <col min="9963" max="9963" width="0" style="78" hidden="1" customWidth="1"/>
    <col min="9964" max="9964" width="7.28515625" style="78" customWidth="1"/>
    <col min="9965" max="9965" width="66.140625" style="78" customWidth="1"/>
    <col min="9966" max="9966" width="0" style="78" hidden="1" customWidth="1"/>
    <col min="9967" max="9967" width="28" style="78" customWidth="1"/>
    <col min="9968" max="9968" width="32.140625" style="78" customWidth="1"/>
    <col min="9969" max="9969" width="39.85546875" style="78" bestFit="1" customWidth="1"/>
    <col min="9970" max="9970" width="0" style="78" hidden="1" customWidth="1"/>
    <col min="9971" max="9971" width="7.28515625" style="78" customWidth="1"/>
    <col min="9972" max="9972" width="0" style="78" hidden="1" customWidth="1"/>
    <col min="9973" max="9973" width="7.28515625" style="78" customWidth="1"/>
    <col min="9974" max="9974" width="59.5703125" style="78" customWidth="1"/>
    <col min="9975" max="9975" width="0" style="78" hidden="1" customWidth="1"/>
    <col min="9976" max="9976" width="23.85546875" style="78" customWidth="1"/>
    <col min="9977" max="9977" width="27.42578125" style="78" customWidth="1"/>
    <col min="9978" max="9978" width="28" style="78" customWidth="1"/>
    <col min="9979" max="9981" width="0" style="78" hidden="1" customWidth="1"/>
    <col min="9982" max="9982" width="7.28515625" style="78" customWidth="1"/>
    <col min="9983" max="9983" width="6.140625" style="78" bestFit="1" customWidth="1"/>
    <col min="9984" max="9984" width="76.85546875" style="78"/>
    <col min="9985" max="9985" width="7.28515625" style="78" customWidth="1"/>
    <col min="9986" max="9986" width="6.140625" style="78" bestFit="1" customWidth="1"/>
    <col min="9987" max="9987" width="78" style="78" customWidth="1"/>
    <col min="9988" max="9988" width="20.7109375" style="78" customWidth="1"/>
    <col min="9989" max="9989" width="26" style="78" customWidth="1"/>
    <col min="9990" max="9990" width="37" style="78" bestFit="1" customWidth="1"/>
    <col min="9991" max="9999" width="0" style="78" hidden="1" customWidth="1"/>
    <col min="10000" max="10002" width="22.7109375" style="78" bestFit="1" customWidth="1"/>
    <col min="10003" max="10003" width="25.28515625" style="78" bestFit="1" customWidth="1"/>
    <col min="10004" max="10004" width="21" style="78" bestFit="1" customWidth="1"/>
    <col min="10005" max="10005" width="8.28515625" style="78" customWidth="1"/>
    <col min="10006" max="10006" width="19" style="78" bestFit="1" customWidth="1"/>
    <col min="10007" max="10007" width="20.5703125" style="78" bestFit="1" customWidth="1"/>
    <col min="10008" max="10008" width="19" style="78" customWidth="1"/>
    <col min="10009" max="10215" width="11.42578125" style="78" customWidth="1"/>
    <col min="10216" max="10218" width="7.28515625" style="78" customWidth="1"/>
    <col min="10219" max="10219" width="0" style="78" hidden="1" customWidth="1"/>
    <col min="10220" max="10220" width="7.28515625" style="78" customWidth="1"/>
    <col min="10221" max="10221" width="66.140625" style="78" customWidth="1"/>
    <col min="10222" max="10222" width="0" style="78" hidden="1" customWidth="1"/>
    <col min="10223" max="10223" width="28" style="78" customWidth="1"/>
    <col min="10224" max="10224" width="32.140625" style="78" customWidth="1"/>
    <col min="10225" max="10225" width="39.85546875" style="78" bestFit="1" customWidth="1"/>
    <col min="10226" max="10226" width="0" style="78" hidden="1" customWidth="1"/>
    <col min="10227" max="10227" width="7.28515625" style="78" customWidth="1"/>
    <col min="10228" max="10228" width="0" style="78" hidden="1" customWidth="1"/>
    <col min="10229" max="10229" width="7.28515625" style="78" customWidth="1"/>
    <col min="10230" max="10230" width="59.5703125" style="78" customWidth="1"/>
    <col min="10231" max="10231" width="0" style="78" hidden="1" customWidth="1"/>
    <col min="10232" max="10232" width="23.85546875" style="78" customWidth="1"/>
    <col min="10233" max="10233" width="27.42578125" style="78" customWidth="1"/>
    <col min="10234" max="10234" width="28" style="78" customWidth="1"/>
    <col min="10235" max="10237" width="0" style="78" hidden="1" customWidth="1"/>
    <col min="10238" max="10238" width="7.28515625" style="78" customWidth="1"/>
    <col min="10239" max="10239" width="6.140625" style="78" bestFit="1" customWidth="1"/>
    <col min="10240" max="10240" width="76.85546875" style="78"/>
    <col min="10241" max="10241" width="7.28515625" style="78" customWidth="1"/>
    <col min="10242" max="10242" width="6.140625" style="78" bestFit="1" customWidth="1"/>
    <col min="10243" max="10243" width="78" style="78" customWidth="1"/>
    <col min="10244" max="10244" width="20.7109375" style="78" customWidth="1"/>
    <col min="10245" max="10245" width="26" style="78" customWidth="1"/>
    <col min="10246" max="10246" width="37" style="78" bestFit="1" customWidth="1"/>
    <col min="10247" max="10255" width="0" style="78" hidden="1" customWidth="1"/>
    <col min="10256" max="10258" width="22.7109375" style="78" bestFit="1" customWidth="1"/>
    <col min="10259" max="10259" width="25.28515625" style="78" bestFit="1" customWidth="1"/>
    <col min="10260" max="10260" width="21" style="78" bestFit="1" customWidth="1"/>
    <col min="10261" max="10261" width="8.28515625" style="78" customWidth="1"/>
    <col min="10262" max="10262" width="19" style="78" bestFit="1" customWidth="1"/>
    <col min="10263" max="10263" width="20.5703125" style="78" bestFit="1" customWidth="1"/>
    <col min="10264" max="10264" width="19" style="78" customWidth="1"/>
    <col min="10265" max="10471" width="11.42578125" style="78" customWidth="1"/>
    <col min="10472" max="10474" width="7.28515625" style="78" customWidth="1"/>
    <col min="10475" max="10475" width="0" style="78" hidden="1" customWidth="1"/>
    <col min="10476" max="10476" width="7.28515625" style="78" customWidth="1"/>
    <col min="10477" max="10477" width="66.140625" style="78" customWidth="1"/>
    <col min="10478" max="10478" width="0" style="78" hidden="1" customWidth="1"/>
    <col min="10479" max="10479" width="28" style="78" customWidth="1"/>
    <col min="10480" max="10480" width="32.140625" style="78" customWidth="1"/>
    <col min="10481" max="10481" width="39.85546875" style="78" bestFit="1" customWidth="1"/>
    <col min="10482" max="10482" width="0" style="78" hidden="1" customWidth="1"/>
    <col min="10483" max="10483" width="7.28515625" style="78" customWidth="1"/>
    <col min="10484" max="10484" width="0" style="78" hidden="1" customWidth="1"/>
    <col min="10485" max="10485" width="7.28515625" style="78" customWidth="1"/>
    <col min="10486" max="10486" width="59.5703125" style="78" customWidth="1"/>
    <col min="10487" max="10487" width="0" style="78" hidden="1" customWidth="1"/>
    <col min="10488" max="10488" width="23.85546875" style="78" customWidth="1"/>
    <col min="10489" max="10489" width="27.42578125" style="78" customWidth="1"/>
    <col min="10490" max="10490" width="28" style="78" customWidth="1"/>
    <col min="10491" max="10493" width="0" style="78" hidden="1" customWidth="1"/>
    <col min="10494" max="10494" width="7.28515625" style="78" customWidth="1"/>
    <col min="10495" max="10495" width="6.140625" style="78" bestFit="1" customWidth="1"/>
    <col min="10496" max="10496" width="76.85546875" style="78"/>
    <col min="10497" max="10497" width="7.28515625" style="78" customWidth="1"/>
    <col min="10498" max="10498" width="6.140625" style="78" bestFit="1" customWidth="1"/>
    <col min="10499" max="10499" width="78" style="78" customWidth="1"/>
    <col min="10500" max="10500" width="20.7109375" style="78" customWidth="1"/>
    <col min="10501" max="10501" width="26" style="78" customWidth="1"/>
    <col min="10502" max="10502" width="37" style="78" bestFit="1" customWidth="1"/>
    <col min="10503" max="10511" width="0" style="78" hidden="1" customWidth="1"/>
    <col min="10512" max="10514" width="22.7109375" style="78" bestFit="1" customWidth="1"/>
    <col min="10515" max="10515" width="25.28515625" style="78" bestFit="1" customWidth="1"/>
    <col min="10516" max="10516" width="21" style="78" bestFit="1" customWidth="1"/>
    <col min="10517" max="10517" width="8.28515625" style="78" customWidth="1"/>
    <col min="10518" max="10518" width="19" style="78" bestFit="1" customWidth="1"/>
    <col min="10519" max="10519" width="20.5703125" style="78" bestFit="1" customWidth="1"/>
    <col min="10520" max="10520" width="19" style="78" customWidth="1"/>
    <col min="10521" max="10727" width="11.42578125" style="78" customWidth="1"/>
    <col min="10728" max="10730" width="7.28515625" style="78" customWidth="1"/>
    <col min="10731" max="10731" width="0" style="78" hidden="1" customWidth="1"/>
    <col min="10732" max="10732" width="7.28515625" style="78" customWidth="1"/>
    <col min="10733" max="10733" width="66.140625" style="78" customWidth="1"/>
    <col min="10734" max="10734" width="0" style="78" hidden="1" customWidth="1"/>
    <col min="10735" max="10735" width="28" style="78" customWidth="1"/>
    <col min="10736" max="10736" width="32.140625" style="78" customWidth="1"/>
    <col min="10737" max="10737" width="39.85546875" style="78" bestFit="1" customWidth="1"/>
    <col min="10738" max="10738" width="0" style="78" hidden="1" customWidth="1"/>
    <col min="10739" max="10739" width="7.28515625" style="78" customWidth="1"/>
    <col min="10740" max="10740" width="0" style="78" hidden="1" customWidth="1"/>
    <col min="10741" max="10741" width="7.28515625" style="78" customWidth="1"/>
    <col min="10742" max="10742" width="59.5703125" style="78" customWidth="1"/>
    <col min="10743" max="10743" width="0" style="78" hidden="1" customWidth="1"/>
    <col min="10744" max="10744" width="23.85546875" style="78" customWidth="1"/>
    <col min="10745" max="10745" width="27.42578125" style="78" customWidth="1"/>
    <col min="10746" max="10746" width="28" style="78" customWidth="1"/>
    <col min="10747" max="10749" width="0" style="78" hidden="1" customWidth="1"/>
    <col min="10750" max="10750" width="7.28515625" style="78" customWidth="1"/>
    <col min="10751" max="10751" width="6.140625" style="78" bestFit="1" customWidth="1"/>
    <col min="10752" max="10752" width="76.85546875" style="78"/>
    <col min="10753" max="10753" width="7.28515625" style="78" customWidth="1"/>
    <col min="10754" max="10754" width="6.140625" style="78" bestFit="1" customWidth="1"/>
    <col min="10755" max="10755" width="78" style="78" customWidth="1"/>
    <col min="10756" max="10756" width="20.7109375" style="78" customWidth="1"/>
    <col min="10757" max="10757" width="26" style="78" customWidth="1"/>
    <col min="10758" max="10758" width="37" style="78" bestFit="1" customWidth="1"/>
    <col min="10759" max="10767" width="0" style="78" hidden="1" customWidth="1"/>
    <col min="10768" max="10770" width="22.7109375" style="78" bestFit="1" customWidth="1"/>
    <col min="10771" max="10771" width="25.28515625" style="78" bestFit="1" customWidth="1"/>
    <col min="10772" max="10772" width="21" style="78" bestFit="1" customWidth="1"/>
    <col min="10773" max="10773" width="8.28515625" style="78" customWidth="1"/>
    <col min="10774" max="10774" width="19" style="78" bestFit="1" customWidth="1"/>
    <col min="10775" max="10775" width="20.5703125" style="78" bestFit="1" customWidth="1"/>
    <col min="10776" max="10776" width="19" style="78" customWidth="1"/>
    <col min="10777" max="10983" width="11.42578125" style="78" customWidth="1"/>
    <col min="10984" max="10986" width="7.28515625" style="78" customWidth="1"/>
    <col min="10987" max="10987" width="0" style="78" hidden="1" customWidth="1"/>
    <col min="10988" max="10988" width="7.28515625" style="78" customWidth="1"/>
    <col min="10989" max="10989" width="66.140625" style="78" customWidth="1"/>
    <col min="10990" max="10990" width="0" style="78" hidden="1" customWidth="1"/>
    <col min="10991" max="10991" width="28" style="78" customWidth="1"/>
    <col min="10992" max="10992" width="32.140625" style="78" customWidth="1"/>
    <col min="10993" max="10993" width="39.85546875" style="78" bestFit="1" customWidth="1"/>
    <col min="10994" max="10994" width="0" style="78" hidden="1" customWidth="1"/>
    <col min="10995" max="10995" width="7.28515625" style="78" customWidth="1"/>
    <col min="10996" max="10996" width="0" style="78" hidden="1" customWidth="1"/>
    <col min="10997" max="10997" width="7.28515625" style="78" customWidth="1"/>
    <col min="10998" max="10998" width="59.5703125" style="78" customWidth="1"/>
    <col min="10999" max="10999" width="0" style="78" hidden="1" customWidth="1"/>
    <col min="11000" max="11000" width="23.85546875" style="78" customWidth="1"/>
    <col min="11001" max="11001" width="27.42578125" style="78" customWidth="1"/>
    <col min="11002" max="11002" width="28" style="78" customWidth="1"/>
    <col min="11003" max="11005" width="0" style="78" hidden="1" customWidth="1"/>
    <col min="11006" max="11006" width="7.28515625" style="78" customWidth="1"/>
    <col min="11007" max="11007" width="6.140625" style="78" bestFit="1" customWidth="1"/>
    <col min="11008" max="11008" width="76.85546875" style="78"/>
    <col min="11009" max="11009" width="7.28515625" style="78" customWidth="1"/>
    <col min="11010" max="11010" width="6.140625" style="78" bestFit="1" customWidth="1"/>
    <col min="11011" max="11011" width="78" style="78" customWidth="1"/>
    <col min="11012" max="11012" width="20.7109375" style="78" customWidth="1"/>
    <col min="11013" max="11013" width="26" style="78" customWidth="1"/>
    <col min="11014" max="11014" width="37" style="78" bestFit="1" customWidth="1"/>
    <col min="11015" max="11023" width="0" style="78" hidden="1" customWidth="1"/>
    <col min="11024" max="11026" width="22.7109375" style="78" bestFit="1" customWidth="1"/>
    <col min="11027" max="11027" width="25.28515625" style="78" bestFit="1" customWidth="1"/>
    <col min="11028" max="11028" width="21" style="78" bestFit="1" customWidth="1"/>
    <col min="11029" max="11029" width="8.28515625" style="78" customWidth="1"/>
    <col min="11030" max="11030" width="19" style="78" bestFit="1" customWidth="1"/>
    <col min="11031" max="11031" width="20.5703125" style="78" bestFit="1" customWidth="1"/>
    <col min="11032" max="11032" width="19" style="78" customWidth="1"/>
    <col min="11033" max="11239" width="11.42578125" style="78" customWidth="1"/>
    <col min="11240" max="11242" width="7.28515625" style="78" customWidth="1"/>
    <col min="11243" max="11243" width="0" style="78" hidden="1" customWidth="1"/>
    <col min="11244" max="11244" width="7.28515625" style="78" customWidth="1"/>
    <col min="11245" max="11245" width="66.140625" style="78" customWidth="1"/>
    <col min="11246" max="11246" width="0" style="78" hidden="1" customWidth="1"/>
    <col min="11247" max="11247" width="28" style="78" customWidth="1"/>
    <col min="11248" max="11248" width="32.140625" style="78" customWidth="1"/>
    <col min="11249" max="11249" width="39.85546875" style="78" bestFit="1" customWidth="1"/>
    <col min="11250" max="11250" width="0" style="78" hidden="1" customWidth="1"/>
    <col min="11251" max="11251" width="7.28515625" style="78" customWidth="1"/>
    <col min="11252" max="11252" width="0" style="78" hidden="1" customWidth="1"/>
    <col min="11253" max="11253" width="7.28515625" style="78" customWidth="1"/>
    <col min="11254" max="11254" width="59.5703125" style="78" customWidth="1"/>
    <col min="11255" max="11255" width="0" style="78" hidden="1" customWidth="1"/>
    <col min="11256" max="11256" width="23.85546875" style="78" customWidth="1"/>
    <col min="11257" max="11257" width="27.42578125" style="78" customWidth="1"/>
    <col min="11258" max="11258" width="28" style="78" customWidth="1"/>
    <col min="11259" max="11261" width="0" style="78" hidden="1" customWidth="1"/>
    <col min="11262" max="11262" width="7.28515625" style="78" customWidth="1"/>
    <col min="11263" max="11263" width="6.140625" style="78" bestFit="1" customWidth="1"/>
    <col min="11264" max="11264" width="76.85546875" style="78"/>
    <col min="11265" max="11265" width="7.28515625" style="78" customWidth="1"/>
    <col min="11266" max="11266" width="6.140625" style="78" bestFit="1" customWidth="1"/>
    <col min="11267" max="11267" width="78" style="78" customWidth="1"/>
    <col min="11268" max="11268" width="20.7109375" style="78" customWidth="1"/>
    <col min="11269" max="11269" width="26" style="78" customWidth="1"/>
    <col min="11270" max="11270" width="37" style="78" bestFit="1" customWidth="1"/>
    <col min="11271" max="11279" width="0" style="78" hidden="1" customWidth="1"/>
    <col min="11280" max="11282" width="22.7109375" style="78" bestFit="1" customWidth="1"/>
    <col min="11283" max="11283" width="25.28515625" style="78" bestFit="1" customWidth="1"/>
    <col min="11284" max="11284" width="21" style="78" bestFit="1" customWidth="1"/>
    <col min="11285" max="11285" width="8.28515625" style="78" customWidth="1"/>
    <col min="11286" max="11286" width="19" style="78" bestFit="1" customWidth="1"/>
    <col min="11287" max="11287" width="20.5703125" style="78" bestFit="1" customWidth="1"/>
    <col min="11288" max="11288" width="19" style="78" customWidth="1"/>
    <col min="11289" max="11495" width="11.42578125" style="78" customWidth="1"/>
    <col min="11496" max="11498" width="7.28515625" style="78" customWidth="1"/>
    <col min="11499" max="11499" width="0" style="78" hidden="1" customWidth="1"/>
    <col min="11500" max="11500" width="7.28515625" style="78" customWidth="1"/>
    <col min="11501" max="11501" width="66.140625" style="78" customWidth="1"/>
    <col min="11502" max="11502" width="0" style="78" hidden="1" customWidth="1"/>
    <col min="11503" max="11503" width="28" style="78" customWidth="1"/>
    <col min="11504" max="11504" width="32.140625" style="78" customWidth="1"/>
    <col min="11505" max="11505" width="39.85546875" style="78" bestFit="1" customWidth="1"/>
    <col min="11506" max="11506" width="0" style="78" hidden="1" customWidth="1"/>
    <col min="11507" max="11507" width="7.28515625" style="78" customWidth="1"/>
    <col min="11508" max="11508" width="0" style="78" hidden="1" customWidth="1"/>
    <col min="11509" max="11509" width="7.28515625" style="78" customWidth="1"/>
    <col min="11510" max="11510" width="59.5703125" style="78" customWidth="1"/>
    <col min="11511" max="11511" width="0" style="78" hidden="1" customWidth="1"/>
    <col min="11512" max="11512" width="23.85546875" style="78" customWidth="1"/>
    <col min="11513" max="11513" width="27.42578125" style="78" customWidth="1"/>
    <col min="11514" max="11514" width="28" style="78" customWidth="1"/>
    <col min="11515" max="11517" width="0" style="78" hidden="1" customWidth="1"/>
    <col min="11518" max="11518" width="7.28515625" style="78" customWidth="1"/>
    <col min="11519" max="11519" width="6.140625" style="78" bestFit="1" customWidth="1"/>
    <col min="11520" max="11520" width="76.85546875" style="78"/>
    <col min="11521" max="11521" width="7.28515625" style="78" customWidth="1"/>
    <col min="11522" max="11522" width="6.140625" style="78" bestFit="1" customWidth="1"/>
    <col min="11523" max="11523" width="78" style="78" customWidth="1"/>
    <col min="11524" max="11524" width="20.7109375" style="78" customWidth="1"/>
    <col min="11525" max="11525" width="26" style="78" customWidth="1"/>
    <col min="11526" max="11526" width="37" style="78" bestFit="1" customWidth="1"/>
    <col min="11527" max="11535" width="0" style="78" hidden="1" customWidth="1"/>
    <col min="11536" max="11538" width="22.7109375" style="78" bestFit="1" customWidth="1"/>
    <col min="11539" max="11539" width="25.28515625" style="78" bestFit="1" customWidth="1"/>
    <col min="11540" max="11540" width="21" style="78" bestFit="1" customWidth="1"/>
    <col min="11541" max="11541" width="8.28515625" style="78" customWidth="1"/>
    <col min="11542" max="11542" width="19" style="78" bestFit="1" customWidth="1"/>
    <col min="11543" max="11543" width="20.5703125" style="78" bestFit="1" customWidth="1"/>
    <col min="11544" max="11544" width="19" style="78" customWidth="1"/>
    <col min="11545" max="11751" width="11.42578125" style="78" customWidth="1"/>
    <col min="11752" max="11754" width="7.28515625" style="78" customWidth="1"/>
    <col min="11755" max="11755" width="0" style="78" hidden="1" customWidth="1"/>
    <col min="11756" max="11756" width="7.28515625" style="78" customWidth="1"/>
    <col min="11757" max="11757" width="66.140625" style="78" customWidth="1"/>
    <col min="11758" max="11758" width="0" style="78" hidden="1" customWidth="1"/>
    <col min="11759" max="11759" width="28" style="78" customWidth="1"/>
    <col min="11760" max="11760" width="32.140625" style="78" customWidth="1"/>
    <col min="11761" max="11761" width="39.85546875" style="78" bestFit="1" customWidth="1"/>
    <col min="11762" max="11762" width="0" style="78" hidden="1" customWidth="1"/>
    <col min="11763" max="11763" width="7.28515625" style="78" customWidth="1"/>
    <col min="11764" max="11764" width="0" style="78" hidden="1" customWidth="1"/>
    <col min="11765" max="11765" width="7.28515625" style="78" customWidth="1"/>
    <col min="11766" max="11766" width="59.5703125" style="78" customWidth="1"/>
    <col min="11767" max="11767" width="0" style="78" hidden="1" customWidth="1"/>
    <col min="11768" max="11768" width="23.85546875" style="78" customWidth="1"/>
    <col min="11769" max="11769" width="27.42578125" style="78" customWidth="1"/>
    <col min="11770" max="11770" width="28" style="78" customWidth="1"/>
    <col min="11771" max="11773" width="0" style="78" hidden="1" customWidth="1"/>
    <col min="11774" max="11774" width="7.28515625" style="78" customWidth="1"/>
    <col min="11775" max="11775" width="6.140625" style="78" bestFit="1" customWidth="1"/>
    <col min="11776" max="11776" width="76.85546875" style="78"/>
    <col min="11777" max="11777" width="7.28515625" style="78" customWidth="1"/>
    <col min="11778" max="11778" width="6.140625" style="78" bestFit="1" customWidth="1"/>
    <col min="11779" max="11779" width="78" style="78" customWidth="1"/>
    <col min="11780" max="11780" width="20.7109375" style="78" customWidth="1"/>
    <col min="11781" max="11781" width="26" style="78" customWidth="1"/>
    <col min="11782" max="11782" width="37" style="78" bestFit="1" customWidth="1"/>
    <col min="11783" max="11791" width="0" style="78" hidden="1" customWidth="1"/>
    <col min="11792" max="11794" width="22.7109375" style="78" bestFit="1" customWidth="1"/>
    <col min="11795" max="11795" width="25.28515625" style="78" bestFit="1" customWidth="1"/>
    <col min="11796" max="11796" width="21" style="78" bestFit="1" customWidth="1"/>
    <col min="11797" max="11797" width="8.28515625" style="78" customWidth="1"/>
    <col min="11798" max="11798" width="19" style="78" bestFit="1" customWidth="1"/>
    <col min="11799" max="11799" width="20.5703125" style="78" bestFit="1" customWidth="1"/>
    <col min="11800" max="11800" width="19" style="78" customWidth="1"/>
    <col min="11801" max="12007" width="11.42578125" style="78" customWidth="1"/>
    <col min="12008" max="12010" width="7.28515625" style="78" customWidth="1"/>
    <col min="12011" max="12011" width="0" style="78" hidden="1" customWidth="1"/>
    <col min="12012" max="12012" width="7.28515625" style="78" customWidth="1"/>
    <col min="12013" max="12013" width="66.140625" style="78" customWidth="1"/>
    <col min="12014" max="12014" width="0" style="78" hidden="1" customWidth="1"/>
    <col min="12015" max="12015" width="28" style="78" customWidth="1"/>
    <col min="12016" max="12016" width="32.140625" style="78" customWidth="1"/>
    <col min="12017" max="12017" width="39.85546875" style="78" bestFit="1" customWidth="1"/>
    <col min="12018" max="12018" width="0" style="78" hidden="1" customWidth="1"/>
    <col min="12019" max="12019" width="7.28515625" style="78" customWidth="1"/>
    <col min="12020" max="12020" width="0" style="78" hidden="1" customWidth="1"/>
    <col min="12021" max="12021" width="7.28515625" style="78" customWidth="1"/>
    <col min="12022" max="12022" width="59.5703125" style="78" customWidth="1"/>
    <col min="12023" max="12023" width="0" style="78" hidden="1" customWidth="1"/>
    <col min="12024" max="12024" width="23.85546875" style="78" customWidth="1"/>
    <col min="12025" max="12025" width="27.42578125" style="78" customWidth="1"/>
    <col min="12026" max="12026" width="28" style="78" customWidth="1"/>
    <col min="12027" max="12029" width="0" style="78" hidden="1" customWidth="1"/>
    <col min="12030" max="12030" width="7.28515625" style="78" customWidth="1"/>
    <col min="12031" max="12031" width="6.140625" style="78" bestFit="1" customWidth="1"/>
    <col min="12032" max="12032" width="76.85546875" style="78"/>
    <col min="12033" max="12033" width="7.28515625" style="78" customWidth="1"/>
    <col min="12034" max="12034" width="6.140625" style="78" bestFit="1" customWidth="1"/>
    <col min="12035" max="12035" width="78" style="78" customWidth="1"/>
    <col min="12036" max="12036" width="20.7109375" style="78" customWidth="1"/>
    <col min="12037" max="12037" width="26" style="78" customWidth="1"/>
    <col min="12038" max="12038" width="37" style="78" bestFit="1" customWidth="1"/>
    <col min="12039" max="12047" width="0" style="78" hidden="1" customWidth="1"/>
    <col min="12048" max="12050" width="22.7109375" style="78" bestFit="1" customWidth="1"/>
    <col min="12051" max="12051" width="25.28515625" style="78" bestFit="1" customWidth="1"/>
    <col min="12052" max="12052" width="21" style="78" bestFit="1" customWidth="1"/>
    <col min="12053" max="12053" width="8.28515625" style="78" customWidth="1"/>
    <col min="12054" max="12054" width="19" style="78" bestFit="1" customWidth="1"/>
    <col min="12055" max="12055" width="20.5703125" style="78" bestFit="1" customWidth="1"/>
    <col min="12056" max="12056" width="19" style="78" customWidth="1"/>
    <col min="12057" max="12263" width="11.42578125" style="78" customWidth="1"/>
    <col min="12264" max="12266" width="7.28515625" style="78" customWidth="1"/>
    <col min="12267" max="12267" width="0" style="78" hidden="1" customWidth="1"/>
    <col min="12268" max="12268" width="7.28515625" style="78" customWidth="1"/>
    <col min="12269" max="12269" width="66.140625" style="78" customWidth="1"/>
    <col min="12270" max="12270" width="0" style="78" hidden="1" customWidth="1"/>
    <col min="12271" max="12271" width="28" style="78" customWidth="1"/>
    <col min="12272" max="12272" width="32.140625" style="78" customWidth="1"/>
    <col min="12273" max="12273" width="39.85546875" style="78" bestFit="1" customWidth="1"/>
    <col min="12274" max="12274" width="0" style="78" hidden="1" customWidth="1"/>
    <col min="12275" max="12275" width="7.28515625" style="78" customWidth="1"/>
    <col min="12276" max="12276" width="0" style="78" hidden="1" customWidth="1"/>
    <col min="12277" max="12277" width="7.28515625" style="78" customWidth="1"/>
    <col min="12278" max="12278" width="59.5703125" style="78" customWidth="1"/>
    <col min="12279" max="12279" width="0" style="78" hidden="1" customWidth="1"/>
    <col min="12280" max="12280" width="23.85546875" style="78" customWidth="1"/>
    <col min="12281" max="12281" width="27.42578125" style="78" customWidth="1"/>
    <col min="12282" max="12282" width="28" style="78" customWidth="1"/>
    <col min="12283" max="12285" width="0" style="78" hidden="1" customWidth="1"/>
    <col min="12286" max="12286" width="7.28515625" style="78" customWidth="1"/>
    <col min="12287" max="12287" width="6.140625" style="78" bestFit="1" customWidth="1"/>
    <col min="12288" max="12288" width="76.85546875" style="78"/>
    <col min="12289" max="12289" width="7.28515625" style="78" customWidth="1"/>
    <col min="12290" max="12290" width="6.140625" style="78" bestFit="1" customWidth="1"/>
    <col min="12291" max="12291" width="78" style="78" customWidth="1"/>
    <col min="12292" max="12292" width="20.7109375" style="78" customWidth="1"/>
    <col min="12293" max="12293" width="26" style="78" customWidth="1"/>
    <col min="12294" max="12294" width="37" style="78" bestFit="1" customWidth="1"/>
    <col min="12295" max="12303" width="0" style="78" hidden="1" customWidth="1"/>
    <col min="12304" max="12306" width="22.7109375" style="78" bestFit="1" customWidth="1"/>
    <col min="12307" max="12307" width="25.28515625" style="78" bestFit="1" customWidth="1"/>
    <col min="12308" max="12308" width="21" style="78" bestFit="1" customWidth="1"/>
    <col min="12309" max="12309" width="8.28515625" style="78" customWidth="1"/>
    <col min="12310" max="12310" width="19" style="78" bestFit="1" customWidth="1"/>
    <col min="12311" max="12311" width="20.5703125" style="78" bestFit="1" customWidth="1"/>
    <col min="12312" max="12312" width="19" style="78" customWidth="1"/>
    <col min="12313" max="12519" width="11.42578125" style="78" customWidth="1"/>
    <col min="12520" max="12522" width="7.28515625" style="78" customWidth="1"/>
    <col min="12523" max="12523" width="0" style="78" hidden="1" customWidth="1"/>
    <col min="12524" max="12524" width="7.28515625" style="78" customWidth="1"/>
    <col min="12525" max="12525" width="66.140625" style="78" customWidth="1"/>
    <col min="12526" max="12526" width="0" style="78" hidden="1" customWidth="1"/>
    <col min="12527" max="12527" width="28" style="78" customWidth="1"/>
    <col min="12528" max="12528" width="32.140625" style="78" customWidth="1"/>
    <col min="12529" max="12529" width="39.85546875" style="78" bestFit="1" customWidth="1"/>
    <col min="12530" max="12530" width="0" style="78" hidden="1" customWidth="1"/>
    <col min="12531" max="12531" width="7.28515625" style="78" customWidth="1"/>
    <col min="12532" max="12532" width="0" style="78" hidden="1" customWidth="1"/>
    <col min="12533" max="12533" width="7.28515625" style="78" customWidth="1"/>
    <col min="12534" max="12534" width="59.5703125" style="78" customWidth="1"/>
    <col min="12535" max="12535" width="0" style="78" hidden="1" customWidth="1"/>
    <col min="12536" max="12536" width="23.85546875" style="78" customWidth="1"/>
    <col min="12537" max="12537" width="27.42578125" style="78" customWidth="1"/>
    <col min="12538" max="12538" width="28" style="78" customWidth="1"/>
    <col min="12539" max="12541" width="0" style="78" hidden="1" customWidth="1"/>
    <col min="12542" max="12542" width="7.28515625" style="78" customWidth="1"/>
    <col min="12543" max="12543" width="6.140625" style="78" bestFit="1" customWidth="1"/>
    <col min="12544" max="12544" width="76.85546875" style="78"/>
    <col min="12545" max="12545" width="7.28515625" style="78" customWidth="1"/>
    <col min="12546" max="12546" width="6.140625" style="78" bestFit="1" customWidth="1"/>
    <col min="12547" max="12547" width="78" style="78" customWidth="1"/>
    <col min="12548" max="12548" width="20.7109375" style="78" customWidth="1"/>
    <col min="12549" max="12549" width="26" style="78" customWidth="1"/>
    <col min="12550" max="12550" width="37" style="78" bestFit="1" customWidth="1"/>
    <col min="12551" max="12559" width="0" style="78" hidden="1" customWidth="1"/>
    <col min="12560" max="12562" width="22.7109375" style="78" bestFit="1" customWidth="1"/>
    <col min="12563" max="12563" width="25.28515625" style="78" bestFit="1" customWidth="1"/>
    <col min="12564" max="12564" width="21" style="78" bestFit="1" customWidth="1"/>
    <col min="12565" max="12565" width="8.28515625" style="78" customWidth="1"/>
    <col min="12566" max="12566" width="19" style="78" bestFit="1" customWidth="1"/>
    <col min="12567" max="12567" width="20.5703125" style="78" bestFit="1" customWidth="1"/>
    <col min="12568" max="12568" width="19" style="78" customWidth="1"/>
    <col min="12569" max="12775" width="11.42578125" style="78" customWidth="1"/>
    <col min="12776" max="12778" width="7.28515625" style="78" customWidth="1"/>
    <col min="12779" max="12779" width="0" style="78" hidden="1" customWidth="1"/>
    <col min="12780" max="12780" width="7.28515625" style="78" customWidth="1"/>
    <col min="12781" max="12781" width="66.140625" style="78" customWidth="1"/>
    <col min="12782" max="12782" width="0" style="78" hidden="1" customWidth="1"/>
    <col min="12783" max="12783" width="28" style="78" customWidth="1"/>
    <col min="12784" max="12784" width="32.140625" style="78" customWidth="1"/>
    <col min="12785" max="12785" width="39.85546875" style="78" bestFit="1" customWidth="1"/>
    <col min="12786" max="12786" width="0" style="78" hidden="1" customWidth="1"/>
    <col min="12787" max="12787" width="7.28515625" style="78" customWidth="1"/>
    <col min="12788" max="12788" width="0" style="78" hidden="1" customWidth="1"/>
    <col min="12789" max="12789" width="7.28515625" style="78" customWidth="1"/>
    <col min="12790" max="12790" width="59.5703125" style="78" customWidth="1"/>
    <col min="12791" max="12791" width="0" style="78" hidden="1" customWidth="1"/>
    <col min="12792" max="12792" width="23.85546875" style="78" customWidth="1"/>
    <col min="12793" max="12793" width="27.42578125" style="78" customWidth="1"/>
    <col min="12794" max="12794" width="28" style="78" customWidth="1"/>
    <col min="12795" max="12797" width="0" style="78" hidden="1" customWidth="1"/>
    <col min="12798" max="12798" width="7.28515625" style="78" customWidth="1"/>
    <col min="12799" max="12799" width="6.140625" style="78" bestFit="1" customWidth="1"/>
    <col min="12800" max="12800" width="76.85546875" style="78"/>
    <col min="12801" max="12801" width="7.28515625" style="78" customWidth="1"/>
    <col min="12802" max="12802" width="6.140625" style="78" bestFit="1" customWidth="1"/>
    <col min="12803" max="12803" width="78" style="78" customWidth="1"/>
    <col min="12804" max="12804" width="20.7109375" style="78" customWidth="1"/>
    <col min="12805" max="12805" width="26" style="78" customWidth="1"/>
    <col min="12806" max="12806" width="37" style="78" bestFit="1" customWidth="1"/>
    <col min="12807" max="12815" width="0" style="78" hidden="1" customWidth="1"/>
    <col min="12816" max="12818" width="22.7109375" style="78" bestFit="1" customWidth="1"/>
    <col min="12819" max="12819" width="25.28515625" style="78" bestFit="1" customWidth="1"/>
    <col min="12820" max="12820" width="21" style="78" bestFit="1" customWidth="1"/>
    <col min="12821" max="12821" width="8.28515625" style="78" customWidth="1"/>
    <col min="12822" max="12822" width="19" style="78" bestFit="1" customWidth="1"/>
    <col min="12823" max="12823" width="20.5703125" style="78" bestFit="1" customWidth="1"/>
    <col min="12824" max="12824" width="19" style="78" customWidth="1"/>
    <col min="12825" max="13031" width="11.42578125" style="78" customWidth="1"/>
    <col min="13032" max="13034" width="7.28515625" style="78" customWidth="1"/>
    <col min="13035" max="13035" width="0" style="78" hidden="1" customWidth="1"/>
    <col min="13036" max="13036" width="7.28515625" style="78" customWidth="1"/>
    <col min="13037" max="13037" width="66.140625" style="78" customWidth="1"/>
    <col min="13038" max="13038" width="0" style="78" hidden="1" customWidth="1"/>
    <col min="13039" max="13039" width="28" style="78" customWidth="1"/>
    <col min="13040" max="13040" width="32.140625" style="78" customWidth="1"/>
    <col min="13041" max="13041" width="39.85546875" style="78" bestFit="1" customWidth="1"/>
    <col min="13042" max="13042" width="0" style="78" hidden="1" customWidth="1"/>
    <col min="13043" max="13043" width="7.28515625" style="78" customWidth="1"/>
    <col min="13044" max="13044" width="0" style="78" hidden="1" customWidth="1"/>
    <col min="13045" max="13045" width="7.28515625" style="78" customWidth="1"/>
    <col min="13046" max="13046" width="59.5703125" style="78" customWidth="1"/>
    <col min="13047" max="13047" width="0" style="78" hidden="1" customWidth="1"/>
    <col min="13048" max="13048" width="23.85546875" style="78" customWidth="1"/>
    <col min="13049" max="13049" width="27.42578125" style="78" customWidth="1"/>
    <col min="13050" max="13050" width="28" style="78" customWidth="1"/>
    <col min="13051" max="13053" width="0" style="78" hidden="1" customWidth="1"/>
    <col min="13054" max="13054" width="7.28515625" style="78" customWidth="1"/>
    <col min="13055" max="13055" width="6.140625" style="78" bestFit="1" customWidth="1"/>
    <col min="13056" max="13056" width="76.85546875" style="78"/>
    <col min="13057" max="13057" width="7.28515625" style="78" customWidth="1"/>
    <col min="13058" max="13058" width="6.140625" style="78" bestFit="1" customWidth="1"/>
    <col min="13059" max="13059" width="78" style="78" customWidth="1"/>
    <col min="13060" max="13060" width="20.7109375" style="78" customWidth="1"/>
    <col min="13061" max="13061" width="26" style="78" customWidth="1"/>
    <col min="13062" max="13062" width="37" style="78" bestFit="1" customWidth="1"/>
    <col min="13063" max="13071" width="0" style="78" hidden="1" customWidth="1"/>
    <col min="13072" max="13074" width="22.7109375" style="78" bestFit="1" customWidth="1"/>
    <col min="13075" max="13075" width="25.28515625" style="78" bestFit="1" customWidth="1"/>
    <col min="13076" max="13076" width="21" style="78" bestFit="1" customWidth="1"/>
    <col min="13077" max="13077" width="8.28515625" style="78" customWidth="1"/>
    <col min="13078" max="13078" width="19" style="78" bestFit="1" customWidth="1"/>
    <col min="13079" max="13079" width="20.5703125" style="78" bestFit="1" customWidth="1"/>
    <col min="13080" max="13080" width="19" style="78" customWidth="1"/>
    <col min="13081" max="13287" width="11.42578125" style="78" customWidth="1"/>
    <col min="13288" max="13290" width="7.28515625" style="78" customWidth="1"/>
    <col min="13291" max="13291" width="0" style="78" hidden="1" customWidth="1"/>
    <col min="13292" max="13292" width="7.28515625" style="78" customWidth="1"/>
    <col min="13293" max="13293" width="66.140625" style="78" customWidth="1"/>
    <col min="13294" max="13294" width="0" style="78" hidden="1" customWidth="1"/>
    <col min="13295" max="13295" width="28" style="78" customWidth="1"/>
    <col min="13296" max="13296" width="32.140625" style="78" customWidth="1"/>
    <col min="13297" max="13297" width="39.85546875" style="78" bestFit="1" customWidth="1"/>
    <col min="13298" max="13298" width="0" style="78" hidden="1" customWidth="1"/>
    <col min="13299" max="13299" width="7.28515625" style="78" customWidth="1"/>
    <col min="13300" max="13300" width="0" style="78" hidden="1" customWidth="1"/>
    <col min="13301" max="13301" width="7.28515625" style="78" customWidth="1"/>
    <col min="13302" max="13302" width="59.5703125" style="78" customWidth="1"/>
    <col min="13303" max="13303" width="0" style="78" hidden="1" customWidth="1"/>
    <col min="13304" max="13304" width="23.85546875" style="78" customWidth="1"/>
    <col min="13305" max="13305" width="27.42578125" style="78" customWidth="1"/>
    <col min="13306" max="13306" width="28" style="78" customWidth="1"/>
    <col min="13307" max="13309" width="0" style="78" hidden="1" customWidth="1"/>
    <col min="13310" max="13310" width="7.28515625" style="78" customWidth="1"/>
    <col min="13311" max="13311" width="6.140625" style="78" bestFit="1" customWidth="1"/>
    <col min="13312" max="13312" width="76.85546875" style="78"/>
    <col min="13313" max="13313" width="7.28515625" style="78" customWidth="1"/>
    <col min="13314" max="13314" width="6.140625" style="78" bestFit="1" customWidth="1"/>
    <col min="13315" max="13315" width="78" style="78" customWidth="1"/>
    <col min="13316" max="13316" width="20.7109375" style="78" customWidth="1"/>
    <col min="13317" max="13317" width="26" style="78" customWidth="1"/>
    <col min="13318" max="13318" width="37" style="78" bestFit="1" customWidth="1"/>
    <col min="13319" max="13327" width="0" style="78" hidden="1" customWidth="1"/>
    <col min="13328" max="13330" width="22.7109375" style="78" bestFit="1" customWidth="1"/>
    <col min="13331" max="13331" width="25.28515625" style="78" bestFit="1" customWidth="1"/>
    <col min="13332" max="13332" width="21" style="78" bestFit="1" customWidth="1"/>
    <col min="13333" max="13333" width="8.28515625" style="78" customWidth="1"/>
    <col min="13334" max="13334" width="19" style="78" bestFit="1" customWidth="1"/>
    <col min="13335" max="13335" width="20.5703125" style="78" bestFit="1" customWidth="1"/>
    <col min="13336" max="13336" width="19" style="78" customWidth="1"/>
    <col min="13337" max="13543" width="11.42578125" style="78" customWidth="1"/>
    <col min="13544" max="13546" width="7.28515625" style="78" customWidth="1"/>
    <col min="13547" max="13547" width="0" style="78" hidden="1" customWidth="1"/>
    <col min="13548" max="13548" width="7.28515625" style="78" customWidth="1"/>
    <col min="13549" max="13549" width="66.140625" style="78" customWidth="1"/>
    <col min="13550" max="13550" width="0" style="78" hidden="1" customWidth="1"/>
    <col min="13551" max="13551" width="28" style="78" customWidth="1"/>
    <col min="13552" max="13552" width="32.140625" style="78" customWidth="1"/>
    <col min="13553" max="13553" width="39.85546875" style="78" bestFit="1" customWidth="1"/>
    <col min="13554" max="13554" width="0" style="78" hidden="1" customWidth="1"/>
    <col min="13555" max="13555" width="7.28515625" style="78" customWidth="1"/>
    <col min="13556" max="13556" width="0" style="78" hidden="1" customWidth="1"/>
    <col min="13557" max="13557" width="7.28515625" style="78" customWidth="1"/>
    <col min="13558" max="13558" width="59.5703125" style="78" customWidth="1"/>
    <col min="13559" max="13559" width="0" style="78" hidden="1" customWidth="1"/>
    <col min="13560" max="13560" width="23.85546875" style="78" customWidth="1"/>
    <col min="13561" max="13561" width="27.42578125" style="78" customWidth="1"/>
    <col min="13562" max="13562" width="28" style="78" customWidth="1"/>
    <col min="13563" max="13565" width="0" style="78" hidden="1" customWidth="1"/>
    <col min="13566" max="13566" width="7.28515625" style="78" customWidth="1"/>
    <col min="13567" max="13567" width="6.140625" style="78" bestFit="1" customWidth="1"/>
    <col min="13568" max="13568" width="76.85546875" style="78"/>
    <col min="13569" max="13569" width="7.28515625" style="78" customWidth="1"/>
    <col min="13570" max="13570" width="6.140625" style="78" bestFit="1" customWidth="1"/>
    <col min="13571" max="13571" width="78" style="78" customWidth="1"/>
    <col min="13572" max="13572" width="20.7109375" style="78" customWidth="1"/>
    <col min="13573" max="13573" width="26" style="78" customWidth="1"/>
    <col min="13574" max="13574" width="37" style="78" bestFit="1" customWidth="1"/>
    <col min="13575" max="13583" width="0" style="78" hidden="1" customWidth="1"/>
    <col min="13584" max="13586" width="22.7109375" style="78" bestFit="1" customWidth="1"/>
    <col min="13587" max="13587" width="25.28515625" style="78" bestFit="1" customWidth="1"/>
    <col min="13588" max="13588" width="21" style="78" bestFit="1" customWidth="1"/>
    <col min="13589" max="13589" width="8.28515625" style="78" customWidth="1"/>
    <col min="13590" max="13590" width="19" style="78" bestFit="1" customWidth="1"/>
    <col min="13591" max="13591" width="20.5703125" style="78" bestFit="1" customWidth="1"/>
    <col min="13592" max="13592" width="19" style="78" customWidth="1"/>
    <col min="13593" max="13799" width="11.42578125" style="78" customWidth="1"/>
    <col min="13800" max="13802" width="7.28515625" style="78" customWidth="1"/>
    <col min="13803" max="13803" width="0" style="78" hidden="1" customWidth="1"/>
    <col min="13804" max="13804" width="7.28515625" style="78" customWidth="1"/>
    <col min="13805" max="13805" width="66.140625" style="78" customWidth="1"/>
    <col min="13806" max="13806" width="0" style="78" hidden="1" customWidth="1"/>
    <col min="13807" max="13807" width="28" style="78" customWidth="1"/>
    <col min="13808" max="13808" width="32.140625" style="78" customWidth="1"/>
    <col min="13809" max="13809" width="39.85546875" style="78" bestFit="1" customWidth="1"/>
    <col min="13810" max="13810" width="0" style="78" hidden="1" customWidth="1"/>
    <col min="13811" max="13811" width="7.28515625" style="78" customWidth="1"/>
    <col min="13812" max="13812" width="0" style="78" hidden="1" customWidth="1"/>
    <col min="13813" max="13813" width="7.28515625" style="78" customWidth="1"/>
    <col min="13814" max="13814" width="59.5703125" style="78" customWidth="1"/>
    <col min="13815" max="13815" width="0" style="78" hidden="1" customWidth="1"/>
    <col min="13816" max="13816" width="23.85546875" style="78" customWidth="1"/>
    <col min="13817" max="13817" width="27.42578125" style="78" customWidth="1"/>
    <col min="13818" max="13818" width="28" style="78" customWidth="1"/>
    <col min="13819" max="13821" width="0" style="78" hidden="1" customWidth="1"/>
    <col min="13822" max="13822" width="7.28515625" style="78" customWidth="1"/>
    <col min="13823" max="13823" width="6.140625" style="78" bestFit="1" customWidth="1"/>
    <col min="13824" max="13824" width="76.85546875" style="78"/>
    <col min="13825" max="13825" width="7.28515625" style="78" customWidth="1"/>
    <col min="13826" max="13826" width="6.140625" style="78" bestFit="1" customWidth="1"/>
    <col min="13827" max="13827" width="78" style="78" customWidth="1"/>
    <col min="13828" max="13828" width="20.7109375" style="78" customWidth="1"/>
    <col min="13829" max="13829" width="26" style="78" customWidth="1"/>
    <col min="13830" max="13830" width="37" style="78" bestFit="1" customWidth="1"/>
    <col min="13831" max="13839" width="0" style="78" hidden="1" customWidth="1"/>
    <col min="13840" max="13842" width="22.7109375" style="78" bestFit="1" customWidth="1"/>
    <col min="13843" max="13843" width="25.28515625" style="78" bestFit="1" customWidth="1"/>
    <col min="13844" max="13844" width="21" style="78" bestFit="1" customWidth="1"/>
    <col min="13845" max="13845" width="8.28515625" style="78" customWidth="1"/>
    <col min="13846" max="13846" width="19" style="78" bestFit="1" customWidth="1"/>
    <col min="13847" max="13847" width="20.5703125" style="78" bestFit="1" customWidth="1"/>
    <col min="13848" max="13848" width="19" style="78" customWidth="1"/>
    <col min="13849" max="14055" width="11.42578125" style="78" customWidth="1"/>
    <col min="14056" max="14058" width="7.28515625" style="78" customWidth="1"/>
    <col min="14059" max="14059" width="0" style="78" hidden="1" customWidth="1"/>
    <col min="14060" max="14060" width="7.28515625" style="78" customWidth="1"/>
    <col min="14061" max="14061" width="66.140625" style="78" customWidth="1"/>
    <col min="14062" max="14062" width="0" style="78" hidden="1" customWidth="1"/>
    <col min="14063" max="14063" width="28" style="78" customWidth="1"/>
    <col min="14064" max="14064" width="32.140625" style="78" customWidth="1"/>
    <col min="14065" max="14065" width="39.85546875" style="78" bestFit="1" customWidth="1"/>
    <col min="14066" max="14066" width="0" style="78" hidden="1" customWidth="1"/>
    <col min="14067" max="14067" width="7.28515625" style="78" customWidth="1"/>
    <col min="14068" max="14068" width="0" style="78" hidden="1" customWidth="1"/>
    <col min="14069" max="14069" width="7.28515625" style="78" customWidth="1"/>
    <col min="14070" max="14070" width="59.5703125" style="78" customWidth="1"/>
    <col min="14071" max="14071" width="0" style="78" hidden="1" customWidth="1"/>
    <col min="14072" max="14072" width="23.85546875" style="78" customWidth="1"/>
    <col min="14073" max="14073" width="27.42578125" style="78" customWidth="1"/>
    <col min="14074" max="14074" width="28" style="78" customWidth="1"/>
    <col min="14075" max="14077" width="0" style="78" hidden="1" customWidth="1"/>
    <col min="14078" max="14078" width="7.28515625" style="78" customWidth="1"/>
    <col min="14079" max="14079" width="6.140625" style="78" bestFit="1" customWidth="1"/>
    <col min="14080" max="14080" width="76.85546875" style="78"/>
    <col min="14081" max="14081" width="7.28515625" style="78" customWidth="1"/>
    <col min="14082" max="14082" width="6.140625" style="78" bestFit="1" customWidth="1"/>
    <col min="14083" max="14083" width="78" style="78" customWidth="1"/>
    <col min="14084" max="14084" width="20.7109375" style="78" customWidth="1"/>
    <col min="14085" max="14085" width="26" style="78" customWidth="1"/>
    <col min="14086" max="14086" width="37" style="78" bestFit="1" customWidth="1"/>
    <col min="14087" max="14095" width="0" style="78" hidden="1" customWidth="1"/>
    <col min="14096" max="14098" width="22.7109375" style="78" bestFit="1" customWidth="1"/>
    <col min="14099" max="14099" width="25.28515625" style="78" bestFit="1" customWidth="1"/>
    <col min="14100" max="14100" width="21" style="78" bestFit="1" customWidth="1"/>
    <col min="14101" max="14101" width="8.28515625" style="78" customWidth="1"/>
    <col min="14102" max="14102" width="19" style="78" bestFit="1" customWidth="1"/>
    <col min="14103" max="14103" width="20.5703125" style="78" bestFit="1" customWidth="1"/>
    <col min="14104" max="14104" width="19" style="78" customWidth="1"/>
    <col min="14105" max="14311" width="11.42578125" style="78" customWidth="1"/>
    <col min="14312" max="14314" width="7.28515625" style="78" customWidth="1"/>
    <col min="14315" max="14315" width="0" style="78" hidden="1" customWidth="1"/>
    <col min="14316" max="14316" width="7.28515625" style="78" customWidth="1"/>
    <col min="14317" max="14317" width="66.140625" style="78" customWidth="1"/>
    <col min="14318" max="14318" width="0" style="78" hidden="1" customWidth="1"/>
    <col min="14319" max="14319" width="28" style="78" customWidth="1"/>
    <col min="14320" max="14320" width="32.140625" style="78" customWidth="1"/>
    <col min="14321" max="14321" width="39.85546875" style="78" bestFit="1" customWidth="1"/>
    <col min="14322" max="14322" width="0" style="78" hidden="1" customWidth="1"/>
    <col min="14323" max="14323" width="7.28515625" style="78" customWidth="1"/>
    <col min="14324" max="14324" width="0" style="78" hidden="1" customWidth="1"/>
    <col min="14325" max="14325" width="7.28515625" style="78" customWidth="1"/>
    <col min="14326" max="14326" width="59.5703125" style="78" customWidth="1"/>
    <col min="14327" max="14327" width="0" style="78" hidden="1" customWidth="1"/>
    <col min="14328" max="14328" width="23.85546875" style="78" customWidth="1"/>
    <col min="14329" max="14329" width="27.42578125" style="78" customWidth="1"/>
    <col min="14330" max="14330" width="28" style="78" customWidth="1"/>
    <col min="14331" max="14333" width="0" style="78" hidden="1" customWidth="1"/>
    <col min="14334" max="14334" width="7.28515625" style="78" customWidth="1"/>
    <col min="14335" max="14335" width="6.140625" style="78" bestFit="1" customWidth="1"/>
    <col min="14336" max="14336" width="76.85546875" style="78"/>
    <col min="14337" max="14337" width="7.28515625" style="78" customWidth="1"/>
    <col min="14338" max="14338" width="6.140625" style="78" bestFit="1" customWidth="1"/>
    <col min="14339" max="14339" width="78" style="78" customWidth="1"/>
    <col min="14340" max="14340" width="20.7109375" style="78" customWidth="1"/>
    <col min="14341" max="14341" width="26" style="78" customWidth="1"/>
    <col min="14342" max="14342" width="37" style="78" bestFit="1" customWidth="1"/>
    <col min="14343" max="14351" width="0" style="78" hidden="1" customWidth="1"/>
    <col min="14352" max="14354" width="22.7109375" style="78" bestFit="1" customWidth="1"/>
    <col min="14355" max="14355" width="25.28515625" style="78" bestFit="1" customWidth="1"/>
    <col min="14356" max="14356" width="21" style="78" bestFit="1" customWidth="1"/>
    <col min="14357" max="14357" width="8.28515625" style="78" customWidth="1"/>
    <col min="14358" max="14358" width="19" style="78" bestFit="1" customWidth="1"/>
    <col min="14359" max="14359" width="20.5703125" style="78" bestFit="1" customWidth="1"/>
    <col min="14360" max="14360" width="19" style="78" customWidth="1"/>
    <col min="14361" max="14567" width="11.42578125" style="78" customWidth="1"/>
    <col min="14568" max="14570" width="7.28515625" style="78" customWidth="1"/>
    <col min="14571" max="14571" width="0" style="78" hidden="1" customWidth="1"/>
    <col min="14572" max="14572" width="7.28515625" style="78" customWidth="1"/>
    <col min="14573" max="14573" width="66.140625" style="78" customWidth="1"/>
    <col min="14574" max="14574" width="0" style="78" hidden="1" customWidth="1"/>
    <col min="14575" max="14575" width="28" style="78" customWidth="1"/>
    <col min="14576" max="14576" width="32.140625" style="78" customWidth="1"/>
    <col min="14577" max="14577" width="39.85546875" style="78" bestFit="1" customWidth="1"/>
    <col min="14578" max="14578" width="0" style="78" hidden="1" customWidth="1"/>
    <col min="14579" max="14579" width="7.28515625" style="78" customWidth="1"/>
    <col min="14580" max="14580" width="0" style="78" hidden="1" customWidth="1"/>
    <col min="14581" max="14581" width="7.28515625" style="78" customWidth="1"/>
    <col min="14582" max="14582" width="59.5703125" style="78" customWidth="1"/>
    <col min="14583" max="14583" width="0" style="78" hidden="1" customWidth="1"/>
    <col min="14584" max="14584" width="23.85546875" style="78" customWidth="1"/>
    <col min="14585" max="14585" width="27.42578125" style="78" customWidth="1"/>
    <col min="14586" max="14586" width="28" style="78" customWidth="1"/>
    <col min="14587" max="14589" width="0" style="78" hidden="1" customWidth="1"/>
    <col min="14590" max="14590" width="7.28515625" style="78" customWidth="1"/>
    <col min="14591" max="14591" width="6.140625" style="78" bestFit="1" customWidth="1"/>
    <col min="14592" max="14592" width="76.85546875" style="78"/>
    <col min="14593" max="14593" width="7.28515625" style="78" customWidth="1"/>
    <col min="14594" max="14594" width="6.140625" style="78" bestFit="1" customWidth="1"/>
    <col min="14595" max="14595" width="78" style="78" customWidth="1"/>
    <col min="14596" max="14596" width="20.7109375" style="78" customWidth="1"/>
    <col min="14597" max="14597" width="26" style="78" customWidth="1"/>
    <col min="14598" max="14598" width="37" style="78" bestFit="1" customWidth="1"/>
    <col min="14599" max="14607" width="0" style="78" hidden="1" customWidth="1"/>
    <col min="14608" max="14610" width="22.7109375" style="78" bestFit="1" customWidth="1"/>
    <col min="14611" max="14611" width="25.28515625" style="78" bestFit="1" customWidth="1"/>
    <col min="14612" max="14612" width="21" style="78" bestFit="1" customWidth="1"/>
    <col min="14613" max="14613" width="8.28515625" style="78" customWidth="1"/>
    <col min="14614" max="14614" width="19" style="78" bestFit="1" customWidth="1"/>
    <col min="14615" max="14615" width="20.5703125" style="78" bestFit="1" customWidth="1"/>
    <col min="14616" max="14616" width="19" style="78" customWidth="1"/>
    <col min="14617" max="14823" width="11.42578125" style="78" customWidth="1"/>
    <col min="14824" max="14826" width="7.28515625" style="78" customWidth="1"/>
    <col min="14827" max="14827" width="0" style="78" hidden="1" customWidth="1"/>
    <col min="14828" max="14828" width="7.28515625" style="78" customWidth="1"/>
    <col min="14829" max="14829" width="66.140625" style="78" customWidth="1"/>
    <col min="14830" max="14830" width="0" style="78" hidden="1" customWidth="1"/>
    <col min="14831" max="14831" width="28" style="78" customWidth="1"/>
    <col min="14832" max="14832" width="32.140625" style="78" customWidth="1"/>
    <col min="14833" max="14833" width="39.85546875" style="78" bestFit="1" customWidth="1"/>
    <col min="14834" max="14834" width="0" style="78" hidden="1" customWidth="1"/>
    <col min="14835" max="14835" width="7.28515625" style="78" customWidth="1"/>
    <col min="14836" max="14836" width="0" style="78" hidden="1" customWidth="1"/>
    <col min="14837" max="14837" width="7.28515625" style="78" customWidth="1"/>
    <col min="14838" max="14838" width="59.5703125" style="78" customWidth="1"/>
    <col min="14839" max="14839" width="0" style="78" hidden="1" customWidth="1"/>
    <col min="14840" max="14840" width="23.85546875" style="78" customWidth="1"/>
    <col min="14841" max="14841" width="27.42578125" style="78" customWidth="1"/>
    <col min="14842" max="14842" width="28" style="78" customWidth="1"/>
    <col min="14843" max="14845" width="0" style="78" hidden="1" customWidth="1"/>
    <col min="14846" max="14846" width="7.28515625" style="78" customWidth="1"/>
    <col min="14847" max="14847" width="6.140625" style="78" bestFit="1" customWidth="1"/>
    <col min="14848" max="14848" width="76.85546875" style="78"/>
    <col min="14849" max="14849" width="7.28515625" style="78" customWidth="1"/>
    <col min="14850" max="14850" width="6.140625" style="78" bestFit="1" customWidth="1"/>
    <col min="14851" max="14851" width="78" style="78" customWidth="1"/>
    <col min="14852" max="14852" width="20.7109375" style="78" customWidth="1"/>
    <col min="14853" max="14853" width="26" style="78" customWidth="1"/>
    <col min="14854" max="14854" width="37" style="78" bestFit="1" customWidth="1"/>
    <col min="14855" max="14863" width="0" style="78" hidden="1" customWidth="1"/>
    <col min="14864" max="14866" width="22.7109375" style="78" bestFit="1" customWidth="1"/>
    <col min="14867" max="14867" width="25.28515625" style="78" bestFit="1" customWidth="1"/>
    <col min="14868" max="14868" width="21" style="78" bestFit="1" customWidth="1"/>
    <col min="14869" max="14869" width="8.28515625" style="78" customWidth="1"/>
    <col min="14870" max="14870" width="19" style="78" bestFit="1" customWidth="1"/>
    <col min="14871" max="14871" width="20.5703125" style="78" bestFit="1" customWidth="1"/>
    <col min="14872" max="14872" width="19" style="78" customWidth="1"/>
    <col min="14873" max="15079" width="11.42578125" style="78" customWidth="1"/>
    <col min="15080" max="15082" width="7.28515625" style="78" customWidth="1"/>
    <col min="15083" max="15083" width="0" style="78" hidden="1" customWidth="1"/>
    <col min="15084" max="15084" width="7.28515625" style="78" customWidth="1"/>
    <col min="15085" max="15085" width="66.140625" style="78" customWidth="1"/>
    <col min="15086" max="15086" width="0" style="78" hidden="1" customWidth="1"/>
    <col min="15087" max="15087" width="28" style="78" customWidth="1"/>
    <col min="15088" max="15088" width="32.140625" style="78" customWidth="1"/>
    <col min="15089" max="15089" width="39.85546875" style="78" bestFit="1" customWidth="1"/>
    <col min="15090" max="15090" width="0" style="78" hidden="1" customWidth="1"/>
    <col min="15091" max="15091" width="7.28515625" style="78" customWidth="1"/>
    <col min="15092" max="15092" width="0" style="78" hidden="1" customWidth="1"/>
    <col min="15093" max="15093" width="7.28515625" style="78" customWidth="1"/>
    <col min="15094" max="15094" width="59.5703125" style="78" customWidth="1"/>
    <col min="15095" max="15095" width="0" style="78" hidden="1" customWidth="1"/>
    <col min="15096" max="15096" width="23.85546875" style="78" customWidth="1"/>
    <col min="15097" max="15097" width="27.42578125" style="78" customWidth="1"/>
    <col min="15098" max="15098" width="28" style="78" customWidth="1"/>
    <col min="15099" max="15101" width="0" style="78" hidden="1" customWidth="1"/>
    <col min="15102" max="15102" width="7.28515625" style="78" customWidth="1"/>
    <col min="15103" max="15103" width="6.140625" style="78" bestFit="1" customWidth="1"/>
    <col min="15104" max="15104" width="76.85546875" style="78"/>
    <col min="15105" max="15105" width="7.28515625" style="78" customWidth="1"/>
    <col min="15106" max="15106" width="6.140625" style="78" bestFit="1" customWidth="1"/>
    <col min="15107" max="15107" width="78" style="78" customWidth="1"/>
    <col min="15108" max="15108" width="20.7109375" style="78" customWidth="1"/>
    <col min="15109" max="15109" width="26" style="78" customWidth="1"/>
    <col min="15110" max="15110" width="37" style="78" bestFit="1" customWidth="1"/>
    <col min="15111" max="15119" width="0" style="78" hidden="1" customWidth="1"/>
    <col min="15120" max="15122" width="22.7109375" style="78" bestFit="1" customWidth="1"/>
    <col min="15123" max="15123" width="25.28515625" style="78" bestFit="1" customWidth="1"/>
    <col min="15124" max="15124" width="21" style="78" bestFit="1" customWidth="1"/>
    <col min="15125" max="15125" width="8.28515625" style="78" customWidth="1"/>
    <col min="15126" max="15126" width="19" style="78" bestFit="1" customWidth="1"/>
    <col min="15127" max="15127" width="20.5703125" style="78" bestFit="1" customWidth="1"/>
    <col min="15128" max="15128" width="19" style="78" customWidth="1"/>
    <col min="15129" max="15335" width="11.42578125" style="78" customWidth="1"/>
    <col min="15336" max="15338" width="7.28515625" style="78" customWidth="1"/>
    <col min="15339" max="15339" width="0" style="78" hidden="1" customWidth="1"/>
    <col min="15340" max="15340" width="7.28515625" style="78" customWidth="1"/>
    <col min="15341" max="15341" width="66.140625" style="78" customWidth="1"/>
    <col min="15342" max="15342" width="0" style="78" hidden="1" customWidth="1"/>
    <col min="15343" max="15343" width="28" style="78" customWidth="1"/>
    <col min="15344" max="15344" width="32.140625" style="78" customWidth="1"/>
    <col min="15345" max="15345" width="39.85546875" style="78" bestFit="1" customWidth="1"/>
    <col min="15346" max="15346" width="0" style="78" hidden="1" customWidth="1"/>
    <col min="15347" max="15347" width="7.28515625" style="78" customWidth="1"/>
    <col min="15348" max="15348" width="0" style="78" hidden="1" customWidth="1"/>
    <col min="15349" max="15349" width="7.28515625" style="78" customWidth="1"/>
    <col min="15350" max="15350" width="59.5703125" style="78" customWidth="1"/>
    <col min="15351" max="15351" width="0" style="78" hidden="1" customWidth="1"/>
    <col min="15352" max="15352" width="23.85546875" style="78" customWidth="1"/>
    <col min="15353" max="15353" width="27.42578125" style="78" customWidth="1"/>
    <col min="15354" max="15354" width="28" style="78" customWidth="1"/>
    <col min="15355" max="15357" width="0" style="78" hidden="1" customWidth="1"/>
    <col min="15358" max="15358" width="7.28515625" style="78" customWidth="1"/>
    <col min="15359" max="15359" width="6.140625" style="78" bestFit="1" customWidth="1"/>
    <col min="15360" max="15360" width="76.85546875" style="78"/>
    <col min="15361" max="15361" width="7.28515625" style="78" customWidth="1"/>
    <col min="15362" max="15362" width="6.140625" style="78" bestFit="1" customWidth="1"/>
    <col min="15363" max="15363" width="78" style="78" customWidth="1"/>
    <col min="15364" max="15364" width="20.7109375" style="78" customWidth="1"/>
    <col min="15365" max="15365" width="26" style="78" customWidth="1"/>
    <col min="15366" max="15366" width="37" style="78" bestFit="1" customWidth="1"/>
    <col min="15367" max="15375" width="0" style="78" hidden="1" customWidth="1"/>
    <col min="15376" max="15378" width="22.7109375" style="78" bestFit="1" customWidth="1"/>
    <col min="15379" max="15379" width="25.28515625" style="78" bestFit="1" customWidth="1"/>
    <col min="15380" max="15380" width="21" style="78" bestFit="1" customWidth="1"/>
    <col min="15381" max="15381" width="8.28515625" style="78" customWidth="1"/>
    <col min="15382" max="15382" width="19" style="78" bestFit="1" customWidth="1"/>
    <col min="15383" max="15383" width="20.5703125" style="78" bestFit="1" customWidth="1"/>
    <col min="15384" max="15384" width="19" style="78" customWidth="1"/>
    <col min="15385" max="15591" width="11.42578125" style="78" customWidth="1"/>
    <col min="15592" max="15594" width="7.28515625" style="78" customWidth="1"/>
    <col min="15595" max="15595" width="0" style="78" hidden="1" customWidth="1"/>
    <col min="15596" max="15596" width="7.28515625" style="78" customWidth="1"/>
    <col min="15597" max="15597" width="66.140625" style="78" customWidth="1"/>
    <col min="15598" max="15598" width="0" style="78" hidden="1" customWidth="1"/>
    <col min="15599" max="15599" width="28" style="78" customWidth="1"/>
    <col min="15600" max="15600" width="32.140625" style="78" customWidth="1"/>
    <col min="15601" max="15601" width="39.85546875" style="78" bestFit="1" customWidth="1"/>
    <col min="15602" max="15602" width="0" style="78" hidden="1" customWidth="1"/>
    <col min="15603" max="15603" width="7.28515625" style="78" customWidth="1"/>
    <col min="15604" max="15604" width="0" style="78" hidden="1" customWidth="1"/>
    <col min="15605" max="15605" width="7.28515625" style="78" customWidth="1"/>
    <col min="15606" max="15606" width="59.5703125" style="78" customWidth="1"/>
    <col min="15607" max="15607" width="0" style="78" hidden="1" customWidth="1"/>
    <col min="15608" max="15608" width="23.85546875" style="78" customWidth="1"/>
    <col min="15609" max="15609" width="27.42578125" style="78" customWidth="1"/>
    <col min="15610" max="15610" width="28" style="78" customWidth="1"/>
    <col min="15611" max="15613" width="0" style="78" hidden="1" customWidth="1"/>
    <col min="15614" max="15614" width="7.28515625" style="78" customWidth="1"/>
    <col min="15615" max="15615" width="6.140625" style="78" bestFit="1" customWidth="1"/>
    <col min="15616" max="15616" width="76.85546875" style="78"/>
    <col min="15617" max="15617" width="7.28515625" style="78" customWidth="1"/>
    <col min="15618" max="15618" width="6.140625" style="78" bestFit="1" customWidth="1"/>
    <col min="15619" max="15619" width="78" style="78" customWidth="1"/>
    <col min="15620" max="15620" width="20.7109375" style="78" customWidth="1"/>
    <col min="15621" max="15621" width="26" style="78" customWidth="1"/>
    <col min="15622" max="15622" width="37" style="78" bestFit="1" customWidth="1"/>
    <col min="15623" max="15631" width="0" style="78" hidden="1" customWidth="1"/>
    <col min="15632" max="15634" width="22.7109375" style="78" bestFit="1" customWidth="1"/>
    <col min="15635" max="15635" width="25.28515625" style="78" bestFit="1" customWidth="1"/>
    <col min="15636" max="15636" width="21" style="78" bestFit="1" customWidth="1"/>
    <col min="15637" max="15637" width="8.28515625" style="78" customWidth="1"/>
    <col min="15638" max="15638" width="19" style="78" bestFit="1" customWidth="1"/>
    <col min="15639" max="15639" width="20.5703125" style="78" bestFit="1" customWidth="1"/>
    <col min="15640" max="15640" width="19" style="78" customWidth="1"/>
    <col min="15641" max="15847" width="11.42578125" style="78" customWidth="1"/>
    <col min="15848" max="15850" width="7.28515625" style="78" customWidth="1"/>
    <col min="15851" max="15851" width="0" style="78" hidden="1" customWidth="1"/>
    <col min="15852" max="15852" width="7.28515625" style="78" customWidth="1"/>
    <col min="15853" max="15853" width="66.140625" style="78" customWidth="1"/>
    <col min="15854" max="15854" width="0" style="78" hidden="1" customWidth="1"/>
    <col min="15855" max="15855" width="28" style="78" customWidth="1"/>
    <col min="15856" max="15856" width="32.140625" style="78" customWidth="1"/>
    <col min="15857" max="15857" width="39.85546875" style="78" bestFit="1" customWidth="1"/>
    <col min="15858" max="15858" width="0" style="78" hidden="1" customWidth="1"/>
    <col min="15859" max="15859" width="7.28515625" style="78" customWidth="1"/>
    <col min="15860" max="15860" width="0" style="78" hidden="1" customWidth="1"/>
    <col min="15861" max="15861" width="7.28515625" style="78" customWidth="1"/>
    <col min="15862" max="15862" width="59.5703125" style="78" customWidth="1"/>
    <col min="15863" max="15863" width="0" style="78" hidden="1" customWidth="1"/>
    <col min="15864" max="15864" width="23.85546875" style="78" customWidth="1"/>
    <col min="15865" max="15865" width="27.42578125" style="78" customWidth="1"/>
    <col min="15866" max="15866" width="28" style="78" customWidth="1"/>
    <col min="15867" max="15869" width="0" style="78" hidden="1" customWidth="1"/>
    <col min="15870" max="15870" width="7.28515625" style="78" customWidth="1"/>
    <col min="15871" max="15871" width="6.140625" style="78" bestFit="1" customWidth="1"/>
    <col min="15872" max="15872" width="76.85546875" style="78"/>
    <col min="15873" max="15873" width="7.28515625" style="78" customWidth="1"/>
    <col min="15874" max="15874" width="6.140625" style="78" bestFit="1" customWidth="1"/>
    <col min="15875" max="15875" width="78" style="78" customWidth="1"/>
    <col min="15876" max="15876" width="20.7109375" style="78" customWidth="1"/>
    <col min="15877" max="15877" width="26" style="78" customWidth="1"/>
    <col min="15878" max="15878" width="37" style="78" bestFit="1" customWidth="1"/>
    <col min="15879" max="15887" width="0" style="78" hidden="1" customWidth="1"/>
    <col min="15888" max="15890" width="22.7109375" style="78" bestFit="1" customWidth="1"/>
    <col min="15891" max="15891" width="25.28515625" style="78" bestFit="1" customWidth="1"/>
    <col min="15892" max="15892" width="21" style="78" bestFit="1" customWidth="1"/>
    <col min="15893" max="15893" width="8.28515625" style="78" customWidth="1"/>
    <col min="15894" max="15894" width="19" style="78" bestFit="1" customWidth="1"/>
    <col min="15895" max="15895" width="20.5703125" style="78" bestFit="1" customWidth="1"/>
    <col min="15896" max="15896" width="19" style="78" customWidth="1"/>
    <col min="15897" max="16103" width="11.42578125" style="78" customWidth="1"/>
    <col min="16104" max="16106" width="7.28515625" style="78" customWidth="1"/>
    <col min="16107" max="16107" width="0" style="78" hidden="1" customWidth="1"/>
    <col min="16108" max="16108" width="7.28515625" style="78" customWidth="1"/>
    <col min="16109" max="16109" width="66.140625" style="78" customWidth="1"/>
    <col min="16110" max="16110" width="0" style="78" hidden="1" customWidth="1"/>
    <col min="16111" max="16111" width="28" style="78" customWidth="1"/>
    <col min="16112" max="16112" width="32.140625" style="78" customWidth="1"/>
    <col min="16113" max="16113" width="39.85546875" style="78" bestFit="1" customWidth="1"/>
    <col min="16114" max="16114" width="0" style="78" hidden="1" customWidth="1"/>
    <col min="16115" max="16115" width="7.28515625" style="78" customWidth="1"/>
    <col min="16116" max="16116" width="0" style="78" hidden="1" customWidth="1"/>
    <col min="16117" max="16117" width="7.28515625" style="78" customWidth="1"/>
    <col min="16118" max="16118" width="59.5703125" style="78" customWidth="1"/>
    <col min="16119" max="16119" width="0" style="78" hidden="1" customWidth="1"/>
    <col min="16120" max="16120" width="23.85546875" style="78" customWidth="1"/>
    <col min="16121" max="16121" width="27.42578125" style="78" customWidth="1"/>
    <col min="16122" max="16122" width="28" style="78" customWidth="1"/>
    <col min="16123" max="16125" width="0" style="78" hidden="1" customWidth="1"/>
    <col min="16126" max="16126" width="7.28515625" style="78" customWidth="1"/>
    <col min="16127" max="16127" width="6.140625" style="78" bestFit="1" customWidth="1"/>
    <col min="16128" max="16128" width="76.85546875" style="78"/>
    <col min="16129" max="16129" width="7.28515625" style="78" customWidth="1"/>
    <col min="16130" max="16130" width="6.140625" style="78" bestFit="1" customWidth="1"/>
    <col min="16131" max="16131" width="78" style="78" customWidth="1"/>
    <col min="16132" max="16132" width="20.7109375" style="78" customWidth="1"/>
    <col min="16133" max="16133" width="26" style="78" customWidth="1"/>
    <col min="16134" max="16134" width="37" style="78" bestFit="1" customWidth="1"/>
    <col min="16135" max="16143" width="0" style="78" hidden="1" customWidth="1"/>
    <col min="16144" max="16146" width="22.7109375" style="78" bestFit="1" customWidth="1"/>
    <col min="16147" max="16147" width="25.28515625" style="78" bestFit="1" customWidth="1"/>
    <col min="16148" max="16148" width="21" style="78" bestFit="1" customWidth="1"/>
    <col min="16149" max="16149" width="8.28515625" style="78" customWidth="1"/>
    <col min="16150" max="16150" width="19" style="78" bestFit="1" customWidth="1"/>
    <col min="16151" max="16151" width="20.5703125" style="78" bestFit="1" customWidth="1"/>
    <col min="16152" max="16152" width="19" style="78" customWidth="1"/>
    <col min="16153" max="16359" width="11.42578125" style="78" customWidth="1"/>
    <col min="16360" max="16362" width="7.28515625" style="78" customWidth="1"/>
    <col min="16363" max="16363" width="0" style="78" hidden="1" customWidth="1"/>
    <col min="16364" max="16364" width="7.28515625" style="78" customWidth="1"/>
    <col min="16365" max="16365" width="66.140625" style="78" customWidth="1"/>
    <col min="16366" max="16366" width="0" style="78" hidden="1" customWidth="1"/>
    <col min="16367" max="16367" width="28" style="78" customWidth="1"/>
    <col min="16368" max="16368" width="32.140625" style="78" customWidth="1"/>
    <col min="16369" max="16369" width="39.85546875" style="78" bestFit="1" customWidth="1"/>
    <col min="16370" max="16370" width="0" style="78" hidden="1" customWidth="1"/>
    <col min="16371" max="16371" width="7.28515625" style="78" customWidth="1"/>
    <col min="16372" max="16372" width="0" style="78" hidden="1" customWidth="1"/>
    <col min="16373" max="16373" width="7.28515625" style="78" customWidth="1"/>
    <col min="16374" max="16374" width="59.5703125" style="78" customWidth="1"/>
    <col min="16375" max="16375" width="0" style="78" hidden="1" customWidth="1"/>
    <col min="16376" max="16376" width="23.85546875" style="78" customWidth="1"/>
    <col min="16377" max="16377" width="27.42578125" style="78" customWidth="1"/>
    <col min="16378" max="16378" width="28" style="78" customWidth="1"/>
    <col min="16379" max="16381" width="0" style="78" hidden="1" customWidth="1"/>
    <col min="16382" max="16382" width="7.28515625" style="78" customWidth="1"/>
    <col min="16383" max="16383" width="6.140625" style="78" bestFit="1" customWidth="1"/>
    <col min="16384" max="16384" width="76.85546875" style="5"/>
  </cols>
  <sheetData>
    <row r="1" spans="1:16383" ht="27.75" customHeight="1" x14ac:dyDescent="0.3">
      <c r="A1" s="1"/>
      <c r="B1" s="1"/>
      <c r="C1" s="2" t="s">
        <v>0</v>
      </c>
      <c r="D1" s="2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</row>
    <row r="2" spans="1:16383" ht="27.75" customHeight="1" x14ac:dyDescent="0.3">
      <c r="A2" s="1"/>
      <c r="B2" s="1"/>
      <c r="C2" s="2" t="s">
        <v>1</v>
      </c>
      <c r="D2" s="2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</row>
    <row r="3" spans="1:16383" ht="27.75" customHeight="1" x14ac:dyDescent="0.3">
      <c r="A3" s="1"/>
      <c r="B3" s="1"/>
      <c r="C3" s="2" t="s">
        <v>2</v>
      </c>
      <c r="D3" s="2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</row>
    <row r="4" spans="1:16383" ht="27.75" customHeight="1" x14ac:dyDescent="0.3">
      <c r="A4" s="1"/>
      <c r="B4" s="1"/>
      <c r="C4" s="6" t="s">
        <v>3</v>
      </c>
      <c r="D4" s="6"/>
      <c r="E4" s="7"/>
      <c r="F4" s="8"/>
      <c r="G4" s="8"/>
      <c r="H4" s="8"/>
      <c r="I4" s="8"/>
      <c r="J4" s="8"/>
      <c r="K4" s="8"/>
      <c r="L4" s="8"/>
      <c r="R4" s="1"/>
      <c r="S4" s="1"/>
      <c r="T4" s="1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</row>
    <row r="5" spans="1:16383" ht="27.75" customHeight="1" x14ac:dyDescent="0.3">
      <c r="A5" s="1"/>
      <c r="B5" s="1"/>
      <c r="C5" s="9" t="s">
        <v>4</v>
      </c>
      <c r="D5" s="9"/>
      <c r="E5" s="10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</row>
    <row r="6" spans="1:16383" ht="51" customHeight="1" x14ac:dyDescent="0.5">
      <c r="A6" s="1"/>
      <c r="B6" s="1"/>
      <c r="C6" s="9"/>
      <c r="D6" s="9"/>
      <c r="E6" s="83" t="s">
        <v>5</v>
      </c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</row>
    <row r="7" spans="1:16383" ht="27.75" hidden="1" customHeight="1" x14ac:dyDescent="0.3">
      <c r="A7" s="1"/>
      <c r="B7" s="1"/>
      <c r="C7" s="9"/>
      <c r="D7" s="11" t="s">
        <v>6</v>
      </c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</row>
    <row r="8" spans="1:16383" ht="27.75" customHeight="1" x14ac:dyDescent="0.3">
      <c r="A8" s="1"/>
      <c r="B8" s="1"/>
      <c r="C8" s="12" t="s">
        <v>7</v>
      </c>
      <c r="D8" s="12"/>
      <c r="E8" s="13"/>
      <c r="F8" s="2"/>
      <c r="G8" s="6"/>
      <c r="H8" s="1"/>
      <c r="I8" s="1"/>
      <c r="L8" s="1"/>
      <c r="M8" s="1"/>
      <c r="N8" s="1"/>
      <c r="O8" s="1"/>
      <c r="P8" s="1"/>
      <c r="Q8" s="1"/>
      <c r="R8" s="1"/>
      <c r="S8" s="1"/>
      <c r="T8" s="1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</row>
    <row r="9" spans="1:16383" ht="27.75" customHeight="1" x14ac:dyDescent="0.3">
      <c r="A9" s="1"/>
      <c r="B9" s="1"/>
      <c r="C9" s="12" t="s">
        <v>8</v>
      </c>
      <c r="D9" s="12"/>
      <c r="E9" s="13"/>
      <c r="F9" s="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</row>
    <row r="10" spans="1:16383" ht="21.75" hidden="1" customHeight="1" x14ac:dyDescent="0.3">
      <c r="A10" s="1"/>
      <c r="B10" s="1"/>
      <c r="C10" s="12" t="s">
        <v>9</v>
      </c>
      <c r="D10" s="12"/>
      <c r="E10" s="13"/>
      <c r="F10" s="2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</row>
    <row r="11" spans="1:16383" ht="21.75" hidden="1" customHeight="1" x14ac:dyDescent="0.3">
      <c r="A11" s="1"/>
      <c r="B11" s="1"/>
      <c r="C11" s="14"/>
      <c r="D11" s="14"/>
      <c r="E11" s="2"/>
      <c r="F11" s="2" t="s">
        <v>10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</row>
    <row r="12" spans="1:16383" ht="15" customHeight="1" thickBot="1" x14ac:dyDescent="0.35">
      <c r="A12" s="15"/>
      <c r="B12" s="1"/>
      <c r="C12" s="1"/>
      <c r="D12" s="1"/>
      <c r="E12" s="3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</row>
    <row r="13" spans="1:16383" ht="69" customHeight="1" thickBot="1" x14ac:dyDescent="0.35">
      <c r="A13" s="15"/>
      <c r="B13" s="1"/>
      <c r="C13" s="1"/>
      <c r="D13" s="16" t="s">
        <v>11</v>
      </c>
      <c r="E13" s="17" t="s">
        <v>12</v>
      </c>
      <c r="F13" s="18" t="s">
        <v>13</v>
      </c>
      <c r="G13" s="16" t="s">
        <v>14</v>
      </c>
      <c r="H13" s="16" t="s">
        <v>15</v>
      </c>
      <c r="I13" s="16" t="s">
        <v>16</v>
      </c>
      <c r="J13" s="18" t="s">
        <v>17</v>
      </c>
      <c r="K13" s="16" t="s">
        <v>18</v>
      </c>
      <c r="L13" s="16" t="s">
        <v>19</v>
      </c>
      <c r="M13" s="16" t="s">
        <v>20</v>
      </c>
      <c r="N13" s="16" t="s">
        <v>21</v>
      </c>
      <c r="O13" s="19" t="s">
        <v>22</v>
      </c>
      <c r="P13" s="19" t="s">
        <v>23</v>
      </c>
      <c r="Q13" s="20" t="s">
        <v>24</v>
      </c>
      <c r="R13" s="16" t="s">
        <v>25</v>
      </c>
      <c r="S13" s="16" t="s">
        <v>26</v>
      </c>
      <c r="T13" s="16" t="s">
        <v>27</v>
      </c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</row>
    <row r="14" spans="1:16383" s="1" customFormat="1" ht="30" customHeight="1" thickBot="1" x14ac:dyDescent="0.35">
      <c r="A14" s="15"/>
      <c r="B14" s="21"/>
      <c r="C14" s="22" t="s">
        <v>28</v>
      </c>
      <c r="D14" s="23"/>
      <c r="E14" s="24" t="s">
        <v>29</v>
      </c>
      <c r="F14" s="25" t="s">
        <v>29</v>
      </c>
      <c r="G14" s="26" t="s">
        <v>30</v>
      </c>
      <c r="H14" s="26" t="s">
        <v>30</v>
      </c>
      <c r="I14" s="26" t="s">
        <v>30</v>
      </c>
      <c r="J14" s="27" t="s">
        <v>30</v>
      </c>
      <c r="K14" s="26" t="s">
        <v>30</v>
      </c>
      <c r="L14" s="26" t="s">
        <v>30</v>
      </c>
      <c r="M14" s="26" t="s">
        <v>30</v>
      </c>
      <c r="N14" s="26" t="s">
        <v>30</v>
      </c>
      <c r="O14" s="26" t="s">
        <v>30</v>
      </c>
      <c r="P14" s="26" t="s">
        <v>30</v>
      </c>
      <c r="Q14" s="26" t="s">
        <v>30</v>
      </c>
      <c r="R14" s="26" t="s">
        <v>30</v>
      </c>
      <c r="S14" s="26" t="s">
        <v>29</v>
      </c>
      <c r="T14" s="26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</row>
    <row r="15" spans="1:16383" s="1" customFormat="1" ht="21" thickBot="1" x14ac:dyDescent="0.35">
      <c r="A15" s="29"/>
      <c r="B15" s="30">
        <v>1</v>
      </c>
      <c r="C15" s="16" t="s">
        <v>31</v>
      </c>
      <c r="D15" s="31" t="s">
        <v>32</v>
      </c>
      <c r="E15" s="32">
        <f>+G15*12</f>
        <v>2351246436</v>
      </c>
      <c r="F15" s="33">
        <f>SUM(G15:R15)</f>
        <v>1567497624</v>
      </c>
      <c r="G15" s="34">
        <v>195937203</v>
      </c>
      <c r="H15" s="34">
        <v>195937203</v>
      </c>
      <c r="I15" s="34">
        <v>195937203</v>
      </c>
      <c r="J15" s="35">
        <v>195937203</v>
      </c>
      <c r="K15" s="34">
        <v>195937203</v>
      </c>
      <c r="L15" s="34">
        <v>195937203</v>
      </c>
      <c r="M15" s="34">
        <v>195937203</v>
      </c>
      <c r="N15" s="34">
        <v>195937203</v>
      </c>
      <c r="O15" s="34"/>
      <c r="P15" s="34"/>
      <c r="Q15" s="34"/>
      <c r="R15" s="34"/>
      <c r="S15" s="36">
        <f t="shared" ref="S15:S79" si="0">SUM(G15:R15)</f>
        <v>1567497624</v>
      </c>
      <c r="T15" s="36">
        <f>+F15-S15</f>
        <v>0</v>
      </c>
      <c r="U15" s="28"/>
      <c r="V15" s="37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</row>
    <row r="16" spans="1:16383" s="1" customFormat="1" ht="21" hidden="1" thickBot="1" x14ac:dyDescent="0.35">
      <c r="A16" s="29"/>
      <c r="B16" s="30">
        <v>2</v>
      </c>
      <c r="C16" s="16" t="s">
        <v>33</v>
      </c>
      <c r="D16" s="31" t="s">
        <v>32</v>
      </c>
      <c r="E16" s="38"/>
      <c r="F16" s="33"/>
      <c r="G16" s="39"/>
      <c r="H16" s="39"/>
      <c r="I16" s="39"/>
      <c r="J16" s="40"/>
      <c r="K16" s="39"/>
      <c r="L16" s="39"/>
      <c r="M16" s="39"/>
      <c r="N16" s="39"/>
      <c r="O16" s="39"/>
      <c r="P16" s="39"/>
      <c r="Q16" s="39"/>
      <c r="R16" s="39"/>
      <c r="S16" s="41">
        <f t="shared" si="0"/>
        <v>0</v>
      </c>
      <c r="T16" s="36">
        <f t="shared" ref="T16:T80" si="1">+F16-S16</f>
        <v>0</v>
      </c>
      <c r="U16" s="28"/>
      <c r="V16" s="37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</row>
    <row r="17" spans="1:70" s="1" customFormat="1" ht="21" hidden="1" thickBot="1" x14ac:dyDescent="0.35">
      <c r="A17" s="29"/>
      <c r="B17" s="30">
        <v>3</v>
      </c>
      <c r="C17" s="16" t="s">
        <v>34</v>
      </c>
      <c r="D17" s="31" t="s">
        <v>32</v>
      </c>
      <c r="E17" s="42"/>
      <c r="F17" s="33"/>
      <c r="G17" s="39"/>
      <c r="H17" s="39"/>
      <c r="I17" s="39"/>
      <c r="J17" s="40"/>
      <c r="K17" s="39"/>
      <c r="L17" s="39"/>
      <c r="M17" s="39"/>
      <c r="N17" s="39"/>
      <c r="O17" s="39"/>
      <c r="P17" s="39"/>
      <c r="Q17" s="39"/>
      <c r="R17" s="39"/>
      <c r="S17" s="41">
        <f t="shared" si="0"/>
        <v>0</v>
      </c>
      <c r="T17" s="36">
        <f t="shared" si="1"/>
        <v>0</v>
      </c>
      <c r="U17" s="28"/>
      <c r="V17" s="37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</row>
    <row r="18" spans="1:70" s="1" customFormat="1" ht="21" hidden="1" thickBot="1" x14ac:dyDescent="0.35">
      <c r="A18" s="29"/>
      <c r="B18" s="30">
        <v>4</v>
      </c>
      <c r="C18" s="16" t="s">
        <v>35</v>
      </c>
      <c r="D18" s="31" t="s">
        <v>32</v>
      </c>
      <c r="E18" s="38"/>
      <c r="F18" s="33"/>
      <c r="G18" s="39"/>
      <c r="H18" s="39"/>
      <c r="I18" s="39"/>
      <c r="J18" s="40"/>
      <c r="K18" s="39"/>
      <c r="L18" s="39"/>
      <c r="M18" s="39"/>
      <c r="N18" s="39"/>
      <c r="O18" s="39"/>
      <c r="P18" s="39"/>
      <c r="Q18" s="39"/>
      <c r="R18" s="39"/>
      <c r="S18" s="41">
        <f t="shared" si="0"/>
        <v>0</v>
      </c>
      <c r="T18" s="36">
        <f t="shared" si="1"/>
        <v>0</v>
      </c>
      <c r="U18" s="28"/>
      <c r="V18" s="37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</row>
    <row r="19" spans="1:70" s="1" customFormat="1" ht="21" thickBot="1" x14ac:dyDescent="0.35">
      <c r="A19" s="29"/>
      <c r="B19" s="30">
        <v>5</v>
      </c>
      <c r="C19" s="16" t="s">
        <v>36</v>
      </c>
      <c r="D19" s="31" t="s">
        <v>32</v>
      </c>
      <c r="E19" s="38">
        <f>G19*12</f>
        <v>9048276</v>
      </c>
      <c r="F19" s="33">
        <f>SUM(G19:R19)</f>
        <v>6032184</v>
      </c>
      <c r="G19" s="39">
        <f>754023</f>
        <v>754023</v>
      </c>
      <c r="H19" s="39">
        <v>754023</v>
      </c>
      <c r="I19" s="39">
        <v>754023</v>
      </c>
      <c r="J19" s="40">
        <v>754023</v>
      </c>
      <c r="K19" s="39">
        <v>754023</v>
      </c>
      <c r="L19" s="39">
        <v>754023</v>
      </c>
      <c r="M19" s="39">
        <v>754023</v>
      </c>
      <c r="N19" s="39">
        <v>754023</v>
      </c>
      <c r="O19" s="39"/>
      <c r="P19" s="39"/>
      <c r="Q19" s="39"/>
      <c r="R19" s="39"/>
      <c r="S19" s="41">
        <f t="shared" si="0"/>
        <v>6032184</v>
      </c>
      <c r="T19" s="36">
        <f t="shared" si="1"/>
        <v>0</v>
      </c>
      <c r="U19" s="28"/>
      <c r="V19" s="37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</row>
    <row r="20" spans="1:70" s="1" customFormat="1" ht="21" thickBot="1" x14ac:dyDescent="0.35">
      <c r="A20" s="29"/>
      <c r="B20" s="30">
        <v>6</v>
      </c>
      <c r="C20" s="16" t="s">
        <v>37</v>
      </c>
      <c r="D20" s="31"/>
      <c r="E20" s="38"/>
      <c r="F20" s="33">
        <f>+G20</f>
        <v>1457050</v>
      </c>
      <c r="G20" s="39">
        <v>1457050</v>
      </c>
      <c r="H20" s="39"/>
      <c r="I20" s="39"/>
      <c r="J20" s="40"/>
      <c r="K20" s="39"/>
      <c r="L20" s="39"/>
      <c r="M20" s="39"/>
      <c r="N20" s="39"/>
      <c r="O20" s="39"/>
      <c r="P20" s="39"/>
      <c r="Q20" s="39"/>
      <c r="R20" s="39"/>
      <c r="S20" s="41">
        <f>SUM(G20:J20)</f>
        <v>1457050</v>
      </c>
      <c r="T20" s="36"/>
      <c r="U20" s="28"/>
      <c r="V20" s="37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</row>
    <row r="21" spans="1:70" s="1" customFormat="1" ht="21" hidden="1" thickBot="1" x14ac:dyDescent="0.35">
      <c r="A21" s="29"/>
      <c r="B21" s="30">
        <v>7</v>
      </c>
      <c r="C21" s="16" t="s">
        <v>38</v>
      </c>
      <c r="D21" s="31" t="s">
        <v>32</v>
      </c>
      <c r="E21" s="38"/>
      <c r="F21" s="33"/>
      <c r="G21" s="39"/>
      <c r="H21" s="39"/>
      <c r="I21" s="39"/>
      <c r="J21" s="40"/>
      <c r="K21" s="39"/>
      <c r="L21" s="39"/>
      <c r="M21" s="39"/>
      <c r="N21" s="39"/>
      <c r="O21" s="39"/>
      <c r="P21" s="39"/>
      <c r="Q21" s="39"/>
      <c r="R21" s="39"/>
      <c r="S21" s="41">
        <f t="shared" si="0"/>
        <v>0</v>
      </c>
      <c r="T21" s="36">
        <f t="shared" si="1"/>
        <v>0</v>
      </c>
      <c r="U21" s="28"/>
      <c r="V21" s="37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</row>
    <row r="22" spans="1:70" s="1" customFormat="1" ht="21" thickBot="1" x14ac:dyDescent="0.35">
      <c r="A22" s="29"/>
      <c r="B22" s="30">
        <v>8</v>
      </c>
      <c r="C22" s="16" t="s">
        <v>39</v>
      </c>
      <c r="D22" s="31" t="s">
        <v>32</v>
      </c>
      <c r="E22" s="38">
        <f>G22*12</f>
        <v>7494900</v>
      </c>
      <c r="F22" s="43">
        <f>SUM(G22:R22)</f>
        <v>4936231</v>
      </c>
      <c r="G22" s="39">
        <v>624575</v>
      </c>
      <c r="H22" s="39">
        <v>624576</v>
      </c>
      <c r="I22" s="39">
        <v>624576</v>
      </c>
      <c r="J22" s="40">
        <v>624576</v>
      </c>
      <c r="K22" s="39">
        <v>624576</v>
      </c>
      <c r="L22" s="39">
        <v>624576</v>
      </c>
      <c r="M22" s="39">
        <v>550888</v>
      </c>
      <c r="N22" s="39">
        <v>637888</v>
      </c>
      <c r="O22" s="39"/>
      <c r="P22" s="39"/>
      <c r="Q22" s="39"/>
      <c r="R22" s="39"/>
      <c r="S22" s="41">
        <f t="shared" si="0"/>
        <v>4936231</v>
      </c>
      <c r="T22" s="36">
        <f t="shared" si="1"/>
        <v>0</v>
      </c>
      <c r="U22" s="28"/>
      <c r="V22" s="37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</row>
    <row r="23" spans="1:70" s="1" customFormat="1" ht="21" hidden="1" thickBot="1" x14ac:dyDescent="0.35">
      <c r="A23" s="29"/>
      <c r="B23" s="30">
        <v>9</v>
      </c>
      <c r="C23" s="16" t="s">
        <v>40</v>
      </c>
      <c r="D23" s="31" t="s">
        <v>32</v>
      </c>
      <c r="E23" s="38"/>
      <c r="F23" s="43"/>
      <c r="G23" s="39"/>
      <c r="H23" s="39"/>
      <c r="I23" s="39"/>
      <c r="J23" s="40"/>
      <c r="K23" s="39"/>
      <c r="L23" s="39"/>
      <c r="M23" s="39"/>
      <c r="N23" s="39"/>
      <c r="O23" s="39"/>
      <c r="P23" s="39"/>
      <c r="Q23" s="39"/>
      <c r="R23" s="39"/>
      <c r="S23" s="41">
        <f t="shared" si="0"/>
        <v>0</v>
      </c>
      <c r="T23" s="36">
        <f t="shared" si="1"/>
        <v>0</v>
      </c>
      <c r="U23" s="28"/>
      <c r="V23" s="37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</row>
    <row r="24" spans="1:70" s="1" customFormat="1" ht="21" thickBot="1" x14ac:dyDescent="0.35">
      <c r="A24" s="29"/>
      <c r="B24" s="30">
        <v>10</v>
      </c>
      <c r="C24" s="16" t="s">
        <v>41</v>
      </c>
      <c r="D24" s="31" t="s">
        <v>32</v>
      </c>
      <c r="E24" s="38">
        <f>G24*12</f>
        <v>11187816</v>
      </c>
      <c r="F24" s="43">
        <f>SUM(G24:R24)</f>
        <v>7458544</v>
      </c>
      <c r="G24" s="39">
        <v>932318</v>
      </c>
      <c r="H24" s="39">
        <v>932318</v>
      </c>
      <c r="I24" s="39">
        <v>932318</v>
      </c>
      <c r="J24" s="40">
        <v>932318</v>
      </c>
      <c r="K24" s="39">
        <v>932318</v>
      </c>
      <c r="L24" s="39">
        <v>932318</v>
      </c>
      <c r="M24" s="39">
        <v>932318</v>
      </c>
      <c r="N24" s="39">
        <v>932318</v>
      </c>
      <c r="O24" s="39"/>
      <c r="P24" s="39"/>
      <c r="Q24" s="39"/>
      <c r="R24" s="39"/>
      <c r="S24" s="41">
        <f t="shared" si="0"/>
        <v>7458544</v>
      </c>
      <c r="T24" s="36">
        <f t="shared" si="1"/>
        <v>0</v>
      </c>
      <c r="U24" s="28"/>
      <c r="V24" s="37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</row>
    <row r="25" spans="1:70" s="1" customFormat="1" ht="21" hidden="1" thickBot="1" x14ac:dyDescent="0.35">
      <c r="A25" s="29"/>
      <c r="B25" s="30">
        <v>11</v>
      </c>
      <c r="C25" s="16" t="s">
        <v>42</v>
      </c>
      <c r="D25" s="31"/>
      <c r="E25" s="38"/>
      <c r="F25" s="43"/>
      <c r="G25" s="39"/>
      <c r="H25" s="39"/>
      <c r="I25" s="39"/>
      <c r="J25" s="40"/>
      <c r="K25" s="39"/>
      <c r="L25" s="39"/>
      <c r="M25" s="39"/>
      <c r="N25" s="39"/>
      <c r="O25" s="39"/>
      <c r="P25" s="39"/>
      <c r="Q25" s="39"/>
      <c r="R25" s="39"/>
      <c r="S25" s="41">
        <f t="shared" si="0"/>
        <v>0</v>
      </c>
      <c r="T25" s="36">
        <f t="shared" si="1"/>
        <v>0</v>
      </c>
      <c r="U25" s="44"/>
      <c r="V25" s="37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</row>
    <row r="26" spans="1:70" s="1" customFormat="1" ht="21" hidden="1" thickBot="1" x14ac:dyDescent="0.35">
      <c r="A26" s="29"/>
      <c r="B26" s="30">
        <v>12</v>
      </c>
      <c r="C26" s="16" t="s">
        <v>43</v>
      </c>
      <c r="D26" s="31"/>
      <c r="E26" s="38"/>
      <c r="F26" s="43"/>
      <c r="G26" s="39"/>
      <c r="H26" s="39"/>
      <c r="I26" s="39"/>
      <c r="J26" s="40"/>
      <c r="K26" s="39"/>
      <c r="L26" s="39"/>
      <c r="M26" s="39"/>
      <c r="N26" s="39"/>
      <c r="O26" s="39"/>
      <c r="P26" s="39"/>
      <c r="Q26" s="39"/>
      <c r="R26" s="39"/>
      <c r="S26" s="41">
        <f t="shared" si="0"/>
        <v>0</v>
      </c>
      <c r="T26" s="36">
        <f t="shared" si="1"/>
        <v>0</v>
      </c>
      <c r="U26" s="44"/>
      <c r="V26" s="37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</row>
    <row r="27" spans="1:70" s="1" customFormat="1" ht="21" hidden="1" thickBot="1" x14ac:dyDescent="0.35">
      <c r="A27" s="29"/>
      <c r="B27" s="30">
        <v>13</v>
      </c>
      <c r="C27" s="16" t="s">
        <v>44</v>
      </c>
      <c r="D27" s="31"/>
      <c r="E27" s="38"/>
      <c r="F27" s="43"/>
      <c r="G27" s="39"/>
      <c r="H27" s="39"/>
      <c r="I27" s="39"/>
      <c r="J27" s="40"/>
      <c r="K27" s="39"/>
      <c r="L27" s="39"/>
      <c r="M27" s="39"/>
      <c r="N27" s="39"/>
      <c r="O27" s="39"/>
      <c r="P27" s="39"/>
      <c r="Q27" s="39"/>
      <c r="R27" s="39"/>
      <c r="S27" s="41">
        <f t="shared" si="0"/>
        <v>0</v>
      </c>
      <c r="T27" s="36">
        <f t="shared" si="1"/>
        <v>0</v>
      </c>
      <c r="U27" s="28"/>
      <c r="V27" s="37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</row>
    <row r="28" spans="1:70" s="1" customFormat="1" ht="21" hidden="1" thickBot="1" x14ac:dyDescent="0.35">
      <c r="A28" s="29"/>
      <c r="B28" s="30">
        <v>14</v>
      </c>
      <c r="C28" s="16" t="s">
        <v>45</v>
      </c>
      <c r="D28" s="31"/>
      <c r="E28" s="38"/>
      <c r="F28" s="43"/>
      <c r="G28" s="39"/>
      <c r="H28" s="39"/>
      <c r="I28" s="39"/>
      <c r="J28" s="40"/>
      <c r="K28" s="39"/>
      <c r="L28" s="39"/>
      <c r="M28" s="39"/>
      <c r="N28" s="39"/>
      <c r="O28" s="39"/>
      <c r="P28" s="39"/>
      <c r="Q28" s="39"/>
      <c r="R28" s="39"/>
      <c r="S28" s="41">
        <f t="shared" si="0"/>
        <v>0</v>
      </c>
      <c r="T28" s="36">
        <f t="shared" si="1"/>
        <v>0</v>
      </c>
      <c r="U28" s="44"/>
      <c r="V28" s="37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</row>
    <row r="29" spans="1:70" s="1" customFormat="1" ht="21" hidden="1" thickBot="1" x14ac:dyDescent="0.35">
      <c r="A29" s="29"/>
      <c r="B29" s="30">
        <v>15</v>
      </c>
      <c r="C29" s="16" t="s">
        <v>46</v>
      </c>
      <c r="D29" s="31"/>
      <c r="E29" s="38"/>
      <c r="F29" s="43"/>
      <c r="G29" s="39"/>
      <c r="H29" s="39"/>
      <c r="I29" s="39"/>
      <c r="J29" s="40"/>
      <c r="K29" s="39"/>
      <c r="L29" s="39"/>
      <c r="M29" s="39"/>
      <c r="N29" s="39"/>
      <c r="O29" s="39"/>
      <c r="P29" s="39"/>
      <c r="Q29" s="39"/>
      <c r="R29" s="39"/>
      <c r="S29" s="41">
        <f t="shared" si="0"/>
        <v>0</v>
      </c>
      <c r="T29" s="36">
        <f t="shared" si="1"/>
        <v>0</v>
      </c>
      <c r="U29" s="28"/>
      <c r="V29" s="37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</row>
    <row r="30" spans="1:70" s="1" customFormat="1" ht="21" hidden="1" thickBot="1" x14ac:dyDescent="0.35">
      <c r="A30" s="29"/>
      <c r="B30" s="30">
        <v>16</v>
      </c>
      <c r="C30" s="16" t="s">
        <v>47</v>
      </c>
      <c r="D30" s="31"/>
      <c r="E30" s="38"/>
      <c r="F30" s="43"/>
      <c r="G30" s="39"/>
      <c r="H30" s="39"/>
      <c r="I30" s="39"/>
      <c r="J30" s="40"/>
      <c r="K30" s="39"/>
      <c r="L30" s="39"/>
      <c r="M30" s="39"/>
      <c r="N30" s="39"/>
      <c r="O30" s="39"/>
      <c r="P30" s="39"/>
      <c r="Q30" s="39"/>
      <c r="R30" s="39"/>
      <c r="S30" s="41">
        <f t="shared" si="0"/>
        <v>0</v>
      </c>
      <c r="T30" s="36">
        <f t="shared" si="1"/>
        <v>0</v>
      </c>
      <c r="U30" s="28"/>
      <c r="V30" s="37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</row>
    <row r="31" spans="1:70" s="1" customFormat="1" ht="21" thickBot="1" x14ac:dyDescent="0.35">
      <c r="A31" s="29"/>
      <c r="B31" s="30">
        <v>17</v>
      </c>
      <c r="C31" s="16" t="s">
        <v>48</v>
      </c>
      <c r="D31" s="31">
        <v>939</v>
      </c>
      <c r="E31" s="38">
        <v>26835470</v>
      </c>
      <c r="F31" s="43">
        <f>+J31</f>
        <v>13417735</v>
      </c>
      <c r="G31" s="39"/>
      <c r="H31" s="39"/>
      <c r="I31" s="39"/>
      <c r="J31" s="40">
        <v>13417735</v>
      </c>
      <c r="K31" s="39"/>
      <c r="L31" s="39"/>
      <c r="M31" s="39"/>
      <c r="N31" s="39"/>
      <c r="O31" s="39"/>
      <c r="P31" s="39"/>
      <c r="Q31" s="39"/>
      <c r="R31" s="39"/>
      <c r="S31" s="41">
        <f t="shared" si="0"/>
        <v>13417735</v>
      </c>
      <c r="T31" s="36">
        <f t="shared" si="1"/>
        <v>0</v>
      </c>
      <c r="U31" s="44"/>
      <c r="V31" s="37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</row>
    <row r="32" spans="1:70" s="1" customFormat="1" ht="21" hidden="1" thickBot="1" x14ac:dyDescent="0.35">
      <c r="A32" s="29"/>
      <c r="B32" s="30">
        <v>18</v>
      </c>
      <c r="C32" s="16" t="s">
        <v>49</v>
      </c>
      <c r="D32" s="31"/>
      <c r="E32" s="38"/>
      <c r="F32" s="43"/>
      <c r="G32" s="39"/>
      <c r="H32" s="39"/>
      <c r="I32" s="39"/>
      <c r="J32" s="40"/>
      <c r="K32" s="39"/>
      <c r="L32" s="39"/>
      <c r="M32" s="39"/>
      <c r="N32" s="39"/>
      <c r="O32" s="39"/>
      <c r="P32" s="39"/>
      <c r="Q32" s="39"/>
      <c r="R32" s="39"/>
      <c r="S32" s="41">
        <f t="shared" si="0"/>
        <v>0</v>
      </c>
      <c r="T32" s="36">
        <f t="shared" si="1"/>
        <v>0</v>
      </c>
      <c r="U32" s="28"/>
      <c r="V32" s="37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</row>
    <row r="33" spans="1:70" s="1" customFormat="1" ht="21" hidden="1" thickBot="1" x14ac:dyDescent="0.35">
      <c r="A33" s="29"/>
      <c r="B33" s="30">
        <v>19</v>
      </c>
      <c r="C33" s="16" t="s">
        <v>50</v>
      </c>
      <c r="D33" s="31" t="s">
        <v>32</v>
      </c>
      <c r="E33" s="38"/>
      <c r="F33" s="43"/>
      <c r="G33" s="39"/>
      <c r="H33" s="39"/>
      <c r="I33" s="39"/>
      <c r="J33" s="40"/>
      <c r="K33" s="39"/>
      <c r="L33" s="39"/>
      <c r="M33" s="39"/>
      <c r="N33" s="39"/>
      <c r="O33" s="39"/>
      <c r="P33" s="39"/>
      <c r="Q33" s="39"/>
      <c r="R33" s="39"/>
      <c r="S33" s="41">
        <f t="shared" si="0"/>
        <v>0</v>
      </c>
      <c r="T33" s="36">
        <f t="shared" si="1"/>
        <v>0</v>
      </c>
      <c r="U33" s="28"/>
      <c r="V33" s="37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</row>
    <row r="34" spans="1:70" s="1" customFormat="1" ht="21" thickBot="1" x14ac:dyDescent="0.35">
      <c r="A34" s="29"/>
      <c r="B34" s="30">
        <v>20</v>
      </c>
      <c r="C34" s="16" t="s">
        <v>51</v>
      </c>
      <c r="D34" s="31" t="s">
        <v>32</v>
      </c>
      <c r="E34" s="38">
        <f>+G34*12</f>
        <v>-15136776</v>
      </c>
      <c r="F34" s="43">
        <f>SUM(G34:R34)</f>
        <v>-10091191</v>
      </c>
      <c r="G34" s="39">
        <v>-1261398</v>
      </c>
      <c r="H34" s="39">
        <v>-1261399</v>
      </c>
      <c r="I34" s="39">
        <v>-1261399</v>
      </c>
      <c r="J34" s="40">
        <v>-1261399</v>
      </c>
      <c r="K34" s="39">
        <v>-1261399</v>
      </c>
      <c r="L34" s="39">
        <v>-1261399</v>
      </c>
      <c r="M34" s="39">
        <v>-1261399</v>
      </c>
      <c r="N34" s="39">
        <v>-1261399</v>
      </c>
      <c r="O34" s="39"/>
      <c r="P34" s="39"/>
      <c r="Q34" s="39"/>
      <c r="R34" s="39"/>
      <c r="S34" s="41">
        <f t="shared" si="0"/>
        <v>-10091191</v>
      </c>
      <c r="T34" s="36">
        <f t="shared" si="1"/>
        <v>0</v>
      </c>
      <c r="U34" s="28"/>
      <c r="V34" s="37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</row>
    <row r="35" spans="1:70" s="1" customFormat="1" ht="21" hidden="1" thickBot="1" x14ac:dyDescent="0.35">
      <c r="A35" s="29"/>
      <c r="B35" s="30">
        <v>21</v>
      </c>
      <c r="C35" s="16" t="s">
        <v>52</v>
      </c>
      <c r="D35" s="31" t="s">
        <v>32</v>
      </c>
      <c r="E35" s="38"/>
      <c r="F35" s="43"/>
      <c r="G35" s="39"/>
      <c r="H35" s="39"/>
      <c r="I35" s="39"/>
      <c r="J35" s="40"/>
      <c r="K35" s="39"/>
      <c r="L35" s="39"/>
      <c r="M35" s="39"/>
      <c r="N35" s="39"/>
      <c r="O35" s="39"/>
      <c r="P35" s="39"/>
      <c r="Q35" s="39"/>
      <c r="R35" s="39"/>
      <c r="S35" s="41">
        <f t="shared" si="0"/>
        <v>0</v>
      </c>
      <c r="T35" s="36">
        <f t="shared" si="1"/>
        <v>0</v>
      </c>
      <c r="U35" s="28"/>
      <c r="V35" s="37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</row>
    <row r="36" spans="1:70" s="46" customFormat="1" ht="21" thickBot="1" x14ac:dyDescent="0.35">
      <c r="A36" s="45"/>
      <c r="B36" s="30">
        <v>22</v>
      </c>
      <c r="C36" s="16" t="s">
        <v>53</v>
      </c>
      <c r="D36" s="31">
        <v>3509</v>
      </c>
      <c r="E36" s="38">
        <v>6702385</v>
      </c>
      <c r="F36" s="43">
        <v>4691669</v>
      </c>
      <c r="G36" s="39"/>
      <c r="H36" s="39"/>
      <c r="I36" s="39"/>
      <c r="J36" s="40"/>
      <c r="K36" s="39"/>
      <c r="L36" s="39"/>
      <c r="M36" s="39"/>
      <c r="N36" s="39"/>
      <c r="O36" s="39"/>
      <c r="P36" s="39"/>
      <c r="Q36" s="39"/>
      <c r="R36" s="39"/>
      <c r="S36" s="41">
        <f t="shared" si="0"/>
        <v>0</v>
      </c>
      <c r="T36" s="36">
        <f t="shared" si="1"/>
        <v>4691669</v>
      </c>
      <c r="U36" s="28"/>
      <c r="V36" s="37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</row>
    <row r="37" spans="1:70" s="48" customFormat="1" ht="21" hidden="1" thickBot="1" x14ac:dyDescent="0.35">
      <c r="A37" s="47"/>
      <c r="B37" s="30">
        <v>23</v>
      </c>
      <c r="C37" s="16" t="s">
        <v>54</v>
      </c>
      <c r="D37" s="31"/>
      <c r="E37" s="38"/>
      <c r="F37" s="43"/>
      <c r="G37" s="39"/>
      <c r="H37" s="39"/>
      <c r="I37" s="39"/>
      <c r="J37" s="40"/>
      <c r="K37" s="39"/>
      <c r="L37" s="39"/>
      <c r="M37" s="39"/>
      <c r="N37" s="39"/>
      <c r="O37" s="39"/>
      <c r="P37" s="39"/>
      <c r="Q37" s="39"/>
      <c r="R37" s="39"/>
      <c r="S37" s="41">
        <f t="shared" si="0"/>
        <v>0</v>
      </c>
      <c r="T37" s="36">
        <f t="shared" si="1"/>
        <v>0</v>
      </c>
      <c r="U37" s="28"/>
      <c r="V37" s="37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</row>
    <row r="38" spans="1:70" s="48" customFormat="1" ht="21" hidden="1" thickBot="1" x14ac:dyDescent="0.35">
      <c r="A38" s="47"/>
      <c r="B38" s="30">
        <v>24</v>
      </c>
      <c r="C38" s="16" t="s">
        <v>55</v>
      </c>
      <c r="D38" s="31"/>
      <c r="E38" s="38"/>
      <c r="F38" s="43"/>
      <c r="G38" s="39"/>
      <c r="H38" s="39"/>
      <c r="I38" s="39"/>
      <c r="J38" s="40"/>
      <c r="K38" s="39"/>
      <c r="L38" s="39"/>
      <c r="M38" s="39"/>
      <c r="N38" s="39"/>
      <c r="O38" s="39"/>
      <c r="P38" s="39"/>
      <c r="Q38" s="39"/>
      <c r="R38" s="39"/>
      <c r="S38" s="41">
        <f t="shared" si="0"/>
        <v>0</v>
      </c>
      <c r="T38" s="36">
        <f t="shared" si="1"/>
        <v>0</v>
      </c>
      <c r="U38" s="28"/>
      <c r="V38" s="37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</row>
    <row r="39" spans="1:70" s="1" customFormat="1" ht="21" thickBot="1" x14ac:dyDescent="0.35">
      <c r="A39" s="29"/>
      <c r="B39" s="30">
        <v>25</v>
      </c>
      <c r="C39" s="16" t="s">
        <v>56</v>
      </c>
      <c r="D39" s="31">
        <v>1515</v>
      </c>
      <c r="E39" s="38">
        <v>16894828</v>
      </c>
      <c r="F39" s="43">
        <v>16894828</v>
      </c>
      <c r="G39" s="39"/>
      <c r="H39" s="49"/>
      <c r="I39" s="39">
        <v>16894828</v>
      </c>
      <c r="J39" s="40"/>
      <c r="K39" s="39"/>
      <c r="L39" s="39"/>
      <c r="M39" s="39"/>
      <c r="N39" s="39"/>
      <c r="O39" s="39"/>
      <c r="P39" s="39"/>
      <c r="Q39" s="39"/>
      <c r="R39" s="39"/>
      <c r="S39" s="41">
        <f t="shared" si="0"/>
        <v>16894828</v>
      </c>
      <c r="T39" s="36">
        <f t="shared" si="1"/>
        <v>0</v>
      </c>
      <c r="U39" s="28"/>
      <c r="V39" s="37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</row>
    <row r="40" spans="1:70" s="1" customFormat="1" ht="21" hidden="1" thickBot="1" x14ac:dyDescent="0.35">
      <c r="A40" s="29"/>
      <c r="B40" s="30">
        <v>26</v>
      </c>
      <c r="C40" s="16" t="s">
        <v>57</v>
      </c>
      <c r="D40" s="31" t="s">
        <v>32</v>
      </c>
      <c r="E40" s="38"/>
      <c r="F40" s="43"/>
      <c r="G40" s="39"/>
      <c r="H40" s="49"/>
      <c r="I40" s="39"/>
      <c r="J40" s="40"/>
      <c r="K40" s="39"/>
      <c r="L40" s="39"/>
      <c r="M40" s="39"/>
      <c r="N40" s="39"/>
      <c r="O40" s="39"/>
      <c r="P40" s="39"/>
      <c r="Q40" s="39"/>
      <c r="R40" s="39"/>
      <c r="S40" s="41">
        <f t="shared" si="0"/>
        <v>0</v>
      </c>
      <c r="T40" s="36">
        <f t="shared" si="1"/>
        <v>0</v>
      </c>
      <c r="U40" s="28"/>
      <c r="V40" s="37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</row>
    <row r="41" spans="1:70" s="51" customFormat="1" ht="21" thickBot="1" x14ac:dyDescent="0.35">
      <c r="A41" s="29"/>
      <c r="B41" s="30">
        <v>27</v>
      </c>
      <c r="C41" s="16" t="s">
        <v>58</v>
      </c>
      <c r="D41" s="31" t="s">
        <v>32</v>
      </c>
      <c r="E41" s="38">
        <f>+G41*12</f>
        <v>44473368</v>
      </c>
      <c r="F41" s="43">
        <f>SUM(G41:R41)</f>
        <v>29167512</v>
      </c>
      <c r="G41" s="39">
        <v>3706114</v>
      </c>
      <c r="H41" s="39">
        <v>3585764</v>
      </c>
      <c r="I41" s="39">
        <v>3645939</v>
      </c>
      <c r="J41" s="40">
        <v>3645939</v>
      </c>
      <c r="K41" s="39">
        <v>3645939</v>
      </c>
      <c r="L41" s="39">
        <v>3645939</v>
      </c>
      <c r="M41" s="39">
        <v>3645939</v>
      </c>
      <c r="N41" s="39">
        <v>3645939</v>
      </c>
      <c r="O41" s="39"/>
      <c r="P41" s="39"/>
      <c r="Q41" s="39"/>
      <c r="R41" s="39"/>
      <c r="S41" s="41">
        <f t="shared" si="0"/>
        <v>29167512</v>
      </c>
      <c r="T41" s="36">
        <f t="shared" si="1"/>
        <v>0</v>
      </c>
      <c r="U41" s="50"/>
      <c r="V41" s="37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</row>
    <row r="42" spans="1:70" s="51" customFormat="1" ht="21" hidden="1" thickBot="1" x14ac:dyDescent="0.35">
      <c r="A42" s="29"/>
      <c r="B42" s="30">
        <v>28</v>
      </c>
      <c r="C42" s="16" t="s">
        <v>59</v>
      </c>
      <c r="D42" s="31" t="s">
        <v>32</v>
      </c>
      <c r="E42" s="38"/>
      <c r="F42" s="43"/>
      <c r="G42" s="39"/>
      <c r="H42" s="39"/>
      <c r="I42" s="39"/>
      <c r="J42" s="40"/>
      <c r="K42" s="39"/>
      <c r="L42" s="39"/>
      <c r="M42" s="39"/>
      <c r="N42" s="39"/>
      <c r="O42" s="39"/>
      <c r="P42" s="39"/>
      <c r="Q42" s="39"/>
      <c r="R42" s="39"/>
      <c r="S42" s="41">
        <f t="shared" si="0"/>
        <v>0</v>
      </c>
      <c r="T42" s="36">
        <f t="shared" si="1"/>
        <v>0</v>
      </c>
      <c r="U42" s="50"/>
      <c r="V42" s="37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</row>
    <row r="43" spans="1:70" s="51" customFormat="1" ht="21" hidden="1" thickBot="1" x14ac:dyDescent="0.35">
      <c r="A43" s="29"/>
      <c r="B43" s="30">
        <v>29</v>
      </c>
      <c r="C43" s="16" t="s">
        <v>60</v>
      </c>
      <c r="D43" s="31"/>
      <c r="E43" s="38"/>
      <c r="F43" s="43"/>
      <c r="G43" s="39"/>
      <c r="H43" s="39"/>
      <c r="I43" s="39"/>
      <c r="J43" s="40"/>
      <c r="K43" s="39"/>
      <c r="L43" s="39"/>
      <c r="M43" s="39"/>
      <c r="N43" s="39"/>
      <c r="O43" s="39"/>
      <c r="P43" s="39"/>
      <c r="Q43" s="39"/>
      <c r="R43" s="39"/>
      <c r="S43" s="41">
        <f t="shared" si="0"/>
        <v>0</v>
      </c>
      <c r="T43" s="36">
        <f t="shared" si="1"/>
        <v>0</v>
      </c>
      <c r="U43" s="52"/>
      <c r="V43" s="37"/>
      <c r="W43" s="52"/>
      <c r="X43" s="52"/>
      <c r="Y43" s="52"/>
      <c r="Z43" s="52"/>
      <c r="AA43" s="52"/>
      <c r="AB43" s="53"/>
      <c r="AC43" s="54"/>
      <c r="AD43" s="52"/>
      <c r="AE43" s="52"/>
      <c r="AF43" s="52"/>
      <c r="AG43" s="52"/>
      <c r="AH43" s="52"/>
      <c r="AI43" s="52"/>
      <c r="AJ43" s="55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0"/>
      <c r="BR43" s="50"/>
    </row>
    <row r="44" spans="1:70" s="51" customFormat="1" ht="21" thickBot="1" x14ac:dyDescent="0.35">
      <c r="A44" s="29"/>
      <c r="B44" s="30">
        <v>30</v>
      </c>
      <c r="C44" s="16" t="s">
        <v>61</v>
      </c>
      <c r="D44" s="31">
        <v>894</v>
      </c>
      <c r="E44" s="38">
        <v>22188933</v>
      </c>
      <c r="F44" s="43">
        <v>22188933</v>
      </c>
      <c r="G44" s="39"/>
      <c r="H44" s="39"/>
      <c r="I44" s="39">
        <v>7396311</v>
      </c>
      <c r="J44" s="40">
        <v>14792622</v>
      </c>
      <c r="K44" s="39"/>
      <c r="L44" s="39"/>
      <c r="M44" s="39"/>
      <c r="N44" s="39"/>
      <c r="O44" s="39"/>
      <c r="P44" s="39"/>
      <c r="Q44" s="39"/>
      <c r="R44" s="39"/>
      <c r="S44" s="41">
        <f t="shared" si="0"/>
        <v>22188933</v>
      </c>
      <c r="T44" s="36">
        <f t="shared" si="1"/>
        <v>0</v>
      </c>
      <c r="U44" s="52"/>
      <c r="V44" s="37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5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</row>
    <row r="45" spans="1:70" s="51" customFormat="1" ht="21" hidden="1" thickBot="1" x14ac:dyDescent="0.35">
      <c r="A45" s="29"/>
      <c r="B45" s="30">
        <v>31</v>
      </c>
      <c r="C45" s="16" t="s">
        <v>62</v>
      </c>
      <c r="D45" s="31"/>
      <c r="E45" s="38"/>
      <c r="F45" s="43"/>
      <c r="G45" s="39"/>
      <c r="H45" s="39"/>
      <c r="I45" s="39"/>
      <c r="J45" s="40"/>
      <c r="K45" s="39"/>
      <c r="L45" s="39"/>
      <c r="M45" s="39"/>
      <c r="N45" s="39"/>
      <c r="O45" s="39"/>
      <c r="P45" s="39"/>
      <c r="Q45" s="39"/>
      <c r="R45" s="39"/>
      <c r="S45" s="41">
        <f t="shared" si="0"/>
        <v>0</v>
      </c>
      <c r="T45" s="36">
        <f t="shared" si="1"/>
        <v>0</v>
      </c>
      <c r="U45" s="52"/>
      <c r="V45" s="37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5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</row>
    <row r="46" spans="1:70" s="51" customFormat="1" ht="21" thickBot="1" x14ac:dyDescent="0.35">
      <c r="A46" s="29"/>
      <c r="B46" s="30">
        <v>32</v>
      </c>
      <c r="C46" s="16" t="s">
        <v>63</v>
      </c>
      <c r="D46" s="31">
        <v>1126</v>
      </c>
      <c r="E46" s="56">
        <v>1881600</v>
      </c>
      <c r="F46" s="43">
        <v>1317120</v>
      </c>
      <c r="G46" s="39"/>
      <c r="H46" s="39"/>
      <c r="I46" s="39">
        <v>1317120</v>
      </c>
      <c r="J46" s="40"/>
      <c r="K46" s="39"/>
      <c r="L46" s="39"/>
      <c r="M46" s="39"/>
      <c r="N46" s="39"/>
      <c r="O46" s="39"/>
      <c r="P46" s="39"/>
      <c r="Q46" s="39"/>
      <c r="R46" s="39"/>
      <c r="S46" s="41">
        <f t="shared" si="0"/>
        <v>1317120</v>
      </c>
      <c r="T46" s="36">
        <f t="shared" si="1"/>
        <v>0</v>
      </c>
      <c r="U46" s="52"/>
      <c r="V46" s="37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5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</row>
    <row r="47" spans="1:70" s="51" customFormat="1" ht="21" thickBot="1" x14ac:dyDescent="0.35">
      <c r="A47" s="29"/>
      <c r="B47" s="30">
        <v>33</v>
      </c>
      <c r="C47" s="16" t="s">
        <v>64</v>
      </c>
      <c r="D47" s="31">
        <v>1126</v>
      </c>
      <c r="E47" s="56">
        <v>15004434</v>
      </c>
      <c r="F47" s="43">
        <v>10503103.799999999</v>
      </c>
      <c r="G47" s="39"/>
      <c r="H47" s="39"/>
      <c r="I47" s="39">
        <v>10503103</v>
      </c>
      <c r="J47" s="40"/>
      <c r="K47" s="39"/>
      <c r="L47" s="39"/>
      <c r="M47" s="39"/>
      <c r="N47" s="39"/>
      <c r="O47" s="39"/>
      <c r="P47" s="39"/>
      <c r="Q47" s="39"/>
      <c r="R47" s="39"/>
      <c r="S47" s="41">
        <f t="shared" si="0"/>
        <v>10503103</v>
      </c>
      <c r="T47" s="36">
        <f t="shared" si="1"/>
        <v>0.79999999888241291</v>
      </c>
      <c r="U47" s="52"/>
      <c r="V47" s="37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5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</row>
    <row r="48" spans="1:70" s="51" customFormat="1" ht="21" hidden="1" thickBot="1" x14ac:dyDescent="0.35">
      <c r="A48" s="29"/>
      <c r="B48" s="30">
        <v>34</v>
      </c>
      <c r="C48" s="16" t="s">
        <v>65</v>
      </c>
      <c r="D48" s="31"/>
      <c r="E48" s="56"/>
      <c r="F48" s="43"/>
      <c r="G48" s="39"/>
      <c r="H48" s="39"/>
      <c r="I48" s="39"/>
      <c r="J48" s="40"/>
      <c r="K48" s="39"/>
      <c r="L48" s="39"/>
      <c r="M48" s="39"/>
      <c r="N48" s="39"/>
      <c r="O48" s="39"/>
      <c r="P48" s="39"/>
      <c r="Q48" s="39"/>
      <c r="R48" s="39"/>
      <c r="S48" s="41"/>
      <c r="T48" s="36"/>
      <c r="U48" s="52"/>
      <c r="V48" s="37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5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0"/>
      <c r="BR48" s="50"/>
    </row>
    <row r="49" spans="1:70" s="51" customFormat="1" ht="21" hidden="1" thickBot="1" x14ac:dyDescent="0.35">
      <c r="A49" s="29"/>
      <c r="B49" s="30">
        <v>35</v>
      </c>
      <c r="C49" s="16" t="s">
        <v>66</v>
      </c>
      <c r="D49" s="31"/>
      <c r="E49" s="56"/>
      <c r="F49" s="43"/>
      <c r="G49" s="39"/>
      <c r="H49" s="39"/>
      <c r="I49" s="39"/>
      <c r="J49" s="40"/>
      <c r="K49" s="39"/>
      <c r="L49" s="39"/>
      <c r="M49" s="39"/>
      <c r="N49" s="39"/>
      <c r="O49" s="39"/>
      <c r="P49" s="39"/>
      <c r="Q49" s="39"/>
      <c r="R49" s="39"/>
      <c r="S49" s="41">
        <f t="shared" si="0"/>
        <v>0</v>
      </c>
      <c r="T49" s="36">
        <f t="shared" si="1"/>
        <v>0</v>
      </c>
      <c r="U49" s="52"/>
      <c r="V49" s="37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5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0"/>
      <c r="BR49" s="50"/>
    </row>
    <row r="50" spans="1:70" s="51" customFormat="1" ht="21" hidden="1" thickBot="1" x14ac:dyDescent="0.35">
      <c r="A50" s="29"/>
      <c r="B50" s="30">
        <v>36</v>
      </c>
      <c r="C50" s="16" t="s">
        <v>67</v>
      </c>
      <c r="D50" s="31"/>
      <c r="E50" s="38"/>
      <c r="F50" s="43"/>
      <c r="G50" s="39"/>
      <c r="H50" s="39"/>
      <c r="I50" s="39"/>
      <c r="J50" s="40"/>
      <c r="K50" s="39"/>
      <c r="L50" s="39"/>
      <c r="M50" s="39"/>
      <c r="N50" s="39"/>
      <c r="O50" s="39"/>
      <c r="P50" s="39"/>
      <c r="Q50" s="39"/>
      <c r="R50" s="39"/>
      <c r="S50" s="41">
        <f t="shared" si="0"/>
        <v>0</v>
      </c>
      <c r="T50" s="36">
        <f t="shared" si="1"/>
        <v>0</v>
      </c>
      <c r="U50" s="52"/>
      <c r="V50" s="37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5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  <c r="BQ50" s="50"/>
      <c r="BR50" s="50"/>
    </row>
    <row r="51" spans="1:70" s="51" customFormat="1" ht="21" hidden="1" thickBot="1" x14ac:dyDescent="0.35">
      <c r="A51" s="29"/>
      <c r="B51" s="30">
        <v>37</v>
      </c>
      <c r="C51" s="16" t="s">
        <v>68</v>
      </c>
      <c r="D51" s="31"/>
      <c r="E51" s="38"/>
      <c r="F51" s="43"/>
      <c r="G51" s="39"/>
      <c r="H51" s="39"/>
      <c r="I51" s="39"/>
      <c r="J51" s="40"/>
      <c r="K51" s="39"/>
      <c r="L51" s="39"/>
      <c r="M51" s="39"/>
      <c r="N51" s="39"/>
      <c r="O51" s="39"/>
      <c r="P51" s="39"/>
      <c r="Q51" s="39"/>
      <c r="R51" s="39"/>
      <c r="S51" s="41">
        <f t="shared" si="0"/>
        <v>0</v>
      </c>
      <c r="T51" s="36">
        <f t="shared" si="1"/>
        <v>0</v>
      </c>
      <c r="U51" s="52"/>
      <c r="V51" s="37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5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  <c r="BQ51" s="50"/>
      <c r="BR51" s="50"/>
    </row>
    <row r="52" spans="1:70" s="51" customFormat="1" ht="21" hidden="1" thickBot="1" x14ac:dyDescent="0.35">
      <c r="A52" s="29"/>
      <c r="B52" s="30">
        <v>38</v>
      </c>
      <c r="C52" s="16" t="s">
        <v>69</v>
      </c>
      <c r="D52" s="31"/>
      <c r="E52" s="38"/>
      <c r="F52" s="43"/>
      <c r="G52" s="39"/>
      <c r="H52" s="39"/>
      <c r="I52" s="39"/>
      <c r="J52" s="40"/>
      <c r="K52" s="39"/>
      <c r="L52" s="39"/>
      <c r="M52" s="39"/>
      <c r="N52" s="39"/>
      <c r="O52" s="39"/>
      <c r="P52" s="39"/>
      <c r="Q52" s="39"/>
      <c r="R52" s="39"/>
      <c r="S52" s="41">
        <f t="shared" si="0"/>
        <v>0</v>
      </c>
      <c r="T52" s="36">
        <f t="shared" si="1"/>
        <v>0</v>
      </c>
      <c r="U52" s="52"/>
      <c r="V52" s="37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5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</row>
    <row r="53" spans="1:70" s="51" customFormat="1" ht="21" hidden="1" thickBot="1" x14ac:dyDescent="0.35">
      <c r="A53" s="29"/>
      <c r="B53" s="30">
        <v>39</v>
      </c>
      <c r="C53" s="16" t="s">
        <v>70</v>
      </c>
      <c r="D53" s="31"/>
      <c r="E53" s="38"/>
      <c r="F53" s="43"/>
      <c r="G53" s="39"/>
      <c r="H53" s="39"/>
      <c r="I53" s="39"/>
      <c r="J53" s="40"/>
      <c r="K53" s="39"/>
      <c r="L53" s="39"/>
      <c r="M53" s="39"/>
      <c r="N53" s="39"/>
      <c r="O53" s="39"/>
      <c r="P53" s="39"/>
      <c r="Q53" s="39"/>
      <c r="R53" s="39"/>
      <c r="S53" s="41">
        <f t="shared" si="0"/>
        <v>0</v>
      </c>
      <c r="T53" s="36">
        <f t="shared" si="1"/>
        <v>0</v>
      </c>
      <c r="U53" s="52"/>
      <c r="V53" s="37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5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</row>
    <row r="54" spans="1:70" s="51" customFormat="1" ht="21" hidden="1" thickBot="1" x14ac:dyDescent="0.35">
      <c r="A54" s="29"/>
      <c r="B54" s="30">
        <v>40</v>
      </c>
      <c r="C54" s="16" t="s">
        <v>71</v>
      </c>
      <c r="D54" s="31"/>
      <c r="E54" s="38"/>
      <c r="F54" s="43"/>
      <c r="G54" s="39"/>
      <c r="H54" s="39"/>
      <c r="I54" s="39"/>
      <c r="J54" s="40"/>
      <c r="K54" s="39"/>
      <c r="L54" s="39"/>
      <c r="M54" s="39"/>
      <c r="N54" s="39"/>
      <c r="O54" s="39"/>
      <c r="P54" s="39"/>
      <c r="Q54" s="39"/>
      <c r="R54" s="39"/>
      <c r="S54" s="41">
        <f t="shared" si="0"/>
        <v>0</v>
      </c>
      <c r="T54" s="36">
        <f t="shared" si="1"/>
        <v>0</v>
      </c>
      <c r="U54" s="52"/>
      <c r="V54" s="37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5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0"/>
      <c r="BR54" s="50"/>
    </row>
    <row r="55" spans="1:70" s="51" customFormat="1" ht="21" hidden="1" thickBot="1" x14ac:dyDescent="0.35">
      <c r="A55" s="29"/>
      <c r="B55" s="30">
        <v>41</v>
      </c>
      <c r="C55" s="16" t="s">
        <v>72</v>
      </c>
      <c r="D55" s="31"/>
      <c r="E55" s="57"/>
      <c r="F55" s="43"/>
      <c r="G55" s="39"/>
      <c r="H55" s="39"/>
      <c r="I55" s="39"/>
      <c r="J55" s="40"/>
      <c r="K55" s="39"/>
      <c r="L55" s="39"/>
      <c r="M55" s="39"/>
      <c r="N55" s="39"/>
      <c r="O55" s="39"/>
      <c r="P55" s="39"/>
      <c r="Q55" s="39"/>
      <c r="R55" s="39"/>
      <c r="S55" s="41">
        <f t="shared" si="0"/>
        <v>0</v>
      </c>
      <c r="T55" s="36">
        <f t="shared" si="1"/>
        <v>0</v>
      </c>
      <c r="U55" s="52"/>
      <c r="V55" s="37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5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50"/>
      <c r="BR55" s="50"/>
    </row>
    <row r="56" spans="1:70" s="51" customFormat="1" ht="21" thickBot="1" x14ac:dyDescent="0.35">
      <c r="A56" s="29"/>
      <c r="B56" s="30">
        <v>42</v>
      </c>
      <c r="C56" s="16" t="s">
        <v>73</v>
      </c>
      <c r="D56" s="31">
        <v>947</v>
      </c>
      <c r="E56" s="58">
        <v>613123</v>
      </c>
      <c r="F56" s="43">
        <f>+I56</f>
        <v>429186</v>
      </c>
      <c r="G56" s="39"/>
      <c r="H56" s="39"/>
      <c r="I56" s="39">
        <v>429186</v>
      </c>
      <c r="J56" s="40"/>
      <c r="K56" s="39"/>
      <c r="L56" s="39"/>
      <c r="M56" s="39"/>
      <c r="N56" s="39"/>
      <c r="O56" s="39"/>
      <c r="P56" s="39"/>
      <c r="Q56" s="39"/>
      <c r="R56" s="39"/>
      <c r="S56" s="41">
        <f t="shared" si="0"/>
        <v>429186</v>
      </c>
      <c r="T56" s="36">
        <f t="shared" si="1"/>
        <v>0</v>
      </c>
      <c r="U56" s="52"/>
      <c r="V56" s="37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5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  <c r="BQ56" s="50"/>
      <c r="BR56" s="50"/>
    </row>
    <row r="57" spans="1:70" s="51" customFormat="1" ht="21" thickBot="1" x14ac:dyDescent="0.35">
      <c r="A57" s="29"/>
      <c r="B57" s="30">
        <v>43</v>
      </c>
      <c r="C57" s="16" t="s">
        <v>74</v>
      </c>
      <c r="D57" s="31">
        <v>947</v>
      </c>
      <c r="E57" s="38">
        <v>36117900</v>
      </c>
      <c r="F57" s="43">
        <f>+I57</f>
        <v>25282530</v>
      </c>
      <c r="G57" s="39"/>
      <c r="H57" s="39"/>
      <c r="I57" s="39">
        <v>25282530</v>
      </c>
      <c r="J57" s="40"/>
      <c r="K57" s="39"/>
      <c r="L57" s="39"/>
      <c r="M57" s="39"/>
      <c r="N57" s="39"/>
      <c r="O57" s="39"/>
      <c r="P57" s="39"/>
      <c r="Q57" s="39"/>
      <c r="R57" s="39"/>
      <c r="S57" s="41">
        <f t="shared" si="0"/>
        <v>25282530</v>
      </c>
      <c r="T57" s="36">
        <f t="shared" si="1"/>
        <v>0</v>
      </c>
      <c r="U57" s="52"/>
      <c r="V57" s="37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5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50"/>
      <c r="BA57" s="50"/>
      <c r="BB57" s="50"/>
      <c r="BC57" s="50"/>
      <c r="BD57" s="50"/>
      <c r="BE57" s="50"/>
      <c r="BF57" s="50"/>
      <c r="BG57" s="50"/>
      <c r="BH57" s="50"/>
      <c r="BI57" s="50"/>
      <c r="BJ57" s="50"/>
      <c r="BK57" s="50"/>
      <c r="BL57" s="50"/>
      <c r="BM57" s="50"/>
      <c r="BN57" s="50"/>
      <c r="BO57" s="50"/>
      <c r="BP57" s="50"/>
      <c r="BQ57" s="50"/>
      <c r="BR57" s="50"/>
    </row>
    <row r="58" spans="1:70" s="51" customFormat="1" ht="21" hidden="1" thickBot="1" x14ac:dyDescent="0.35">
      <c r="A58" s="29"/>
      <c r="B58" s="30">
        <v>44</v>
      </c>
      <c r="C58" s="16" t="s">
        <v>75</v>
      </c>
      <c r="D58" s="31"/>
      <c r="E58" s="56"/>
      <c r="F58" s="43"/>
      <c r="G58" s="39"/>
      <c r="H58" s="39"/>
      <c r="I58" s="39"/>
      <c r="J58" s="40"/>
      <c r="K58" s="39"/>
      <c r="L58" s="39"/>
      <c r="M58" s="39"/>
      <c r="N58" s="39"/>
      <c r="O58" s="39"/>
      <c r="P58" s="39"/>
      <c r="Q58" s="39"/>
      <c r="R58" s="39"/>
      <c r="S58" s="41">
        <f t="shared" si="0"/>
        <v>0</v>
      </c>
      <c r="T58" s="36">
        <f t="shared" si="1"/>
        <v>0</v>
      </c>
      <c r="U58" s="52"/>
      <c r="V58" s="37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5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0"/>
      <c r="BI58" s="50"/>
      <c r="BJ58" s="50"/>
      <c r="BK58" s="50"/>
      <c r="BL58" s="50"/>
      <c r="BM58" s="50"/>
      <c r="BN58" s="50"/>
      <c r="BO58" s="50"/>
      <c r="BP58" s="50"/>
      <c r="BQ58" s="50"/>
      <c r="BR58" s="50"/>
    </row>
    <row r="59" spans="1:70" s="51" customFormat="1" ht="21" hidden="1" thickBot="1" x14ac:dyDescent="0.35">
      <c r="A59" s="29"/>
      <c r="B59" s="30">
        <v>45</v>
      </c>
      <c r="C59" s="16" t="s">
        <v>76</v>
      </c>
      <c r="D59" s="31"/>
      <c r="E59" s="57"/>
      <c r="F59" s="43"/>
      <c r="G59" s="39"/>
      <c r="H59" s="39"/>
      <c r="I59" s="39"/>
      <c r="J59" s="40"/>
      <c r="K59" s="39"/>
      <c r="L59" s="39"/>
      <c r="M59" s="39"/>
      <c r="N59" s="39"/>
      <c r="O59" s="39"/>
      <c r="P59" s="39"/>
      <c r="Q59" s="39"/>
      <c r="R59" s="39"/>
      <c r="S59" s="41">
        <f t="shared" si="0"/>
        <v>0</v>
      </c>
      <c r="T59" s="36">
        <f t="shared" si="1"/>
        <v>0</v>
      </c>
      <c r="U59" s="52"/>
      <c r="V59" s="37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5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</row>
    <row r="60" spans="1:70" s="51" customFormat="1" ht="21" hidden="1" thickBot="1" x14ac:dyDescent="0.35">
      <c r="A60" s="29"/>
      <c r="B60" s="30">
        <v>46</v>
      </c>
      <c r="C60" s="16" t="s">
        <v>77</v>
      </c>
      <c r="D60" s="31"/>
      <c r="E60" s="57"/>
      <c r="F60" s="43"/>
      <c r="G60" s="39"/>
      <c r="H60" s="39"/>
      <c r="I60" s="39"/>
      <c r="J60" s="40"/>
      <c r="K60" s="39"/>
      <c r="L60" s="39"/>
      <c r="M60" s="39"/>
      <c r="N60" s="39"/>
      <c r="O60" s="39"/>
      <c r="P60" s="39"/>
      <c r="Q60" s="39"/>
      <c r="R60" s="39"/>
      <c r="S60" s="41">
        <f t="shared" si="0"/>
        <v>0</v>
      </c>
      <c r="T60" s="36">
        <f t="shared" si="1"/>
        <v>0</v>
      </c>
      <c r="U60" s="52"/>
      <c r="V60" s="37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5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</row>
    <row r="61" spans="1:70" s="51" customFormat="1" ht="21" hidden="1" thickBot="1" x14ac:dyDescent="0.35">
      <c r="A61" s="29"/>
      <c r="B61" s="30">
        <v>47</v>
      </c>
      <c r="C61" s="16" t="s">
        <v>78</v>
      </c>
      <c r="D61" s="31"/>
      <c r="E61" s="59"/>
      <c r="F61" s="43"/>
      <c r="G61" s="39"/>
      <c r="H61" s="39"/>
      <c r="I61" s="39"/>
      <c r="J61" s="40"/>
      <c r="K61" s="39"/>
      <c r="L61" s="39"/>
      <c r="M61" s="39"/>
      <c r="N61" s="39"/>
      <c r="O61" s="39"/>
      <c r="P61" s="39"/>
      <c r="Q61" s="39"/>
      <c r="R61" s="39"/>
      <c r="S61" s="41">
        <f t="shared" si="0"/>
        <v>0</v>
      </c>
      <c r="T61" s="36">
        <f t="shared" si="1"/>
        <v>0</v>
      </c>
      <c r="U61" s="52"/>
      <c r="V61" s="37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5"/>
      <c r="AK61" s="50"/>
      <c r="AL61" s="50"/>
      <c r="AM61" s="50"/>
      <c r="AN61" s="50"/>
      <c r="AO61" s="50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0"/>
      <c r="BD61" s="50"/>
      <c r="BE61" s="50"/>
      <c r="BF61" s="50"/>
      <c r="BG61" s="50"/>
      <c r="BH61" s="50"/>
      <c r="BI61" s="50"/>
      <c r="BJ61" s="50"/>
      <c r="BK61" s="50"/>
      <c r="BL61" s="50"/>
      <c r="BM61" s="50"/>
      <c r="BN61" s="50"/>
      <c r="BO61" s="50"/>
      <c r="BP61" s="50"/>
      <c r="BQ61" s="50"/>
      <c r="BR61" s="50"/>
    </row>
    <row r="62" spans="1:70" s="51" customFormat="1" ht="21" thickBot="1" x14ac:dyDescent="0.35">
      <c r="A62" s="29"/>
      <c r="B62" s="30">
        <v>48</v>
      </c>
      <c r="C62" s="16" t="s">
        <v>79</v>
      </c>
      <c r="D62" s="31">
        <v>1139</v>
      </c>
      <c r="E62" s="59">
        <v>1833909</v>
      </c>
      <c r="F62" s="43">
        <v>1283736</v>
      </c>
      <c r="G62" s="39"/>
      <c r="H62" s="39"/>
      <c r="I62" s="39"/>
      <c r="J62" s="40">
        <v>1283736</v>
      </c>
      <c r="K62" s="39"/>
      <c r="L62" s="39"/>
      <c r="M62" s="39"/>
      <c r="N62" s="39"/>
      <c r="O62" s="39"/>
      <c r="P62" s="39"/>
      <c r="Q62" s="39"/>
      <c r="R62" s="39"/>
      <c r="S62" s="41">
        <f t="shared" si="0"/>
        <v>1283736</v>
      </c>
      <c r="T62" s="36">
        <f t="shared" si="1"/>
        <v>0</v>
      </c>
      <c r="U62" s="52"/>
      <c r="V62" s="37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5"/>
      <c r="AK62" s="50"/>
      <c r="AL62" s="50"/>
      <c r="AM62" s="50"/>
      <c r="AN62" s="50"/>
      <c r="AO62" s="50"/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0"/>
      <c r="BD62" s="50"/>
      <c r="BE62" s="50"/>
      <c r="BF62" s="50"/>
      <c r="BG62" s="50"/>
      <c r="BH62" s="50"/>
      <c r="BI62" s="50"/>
      <c r="BJ62" s="50"/>
      <c r="BK62" s="50"/>
      <c r="BL62" s="50"/>
      <c r="BM62" s="50"/>
      <c r="BN62" s="50"/>
      <c r="BO62" s="50"/>
      <c r="BP62" s="50"/>
      <c r="BQ62" s="50"/>
      <c r="BR62" s="50"/>
    </row>
    <row r="63" spans="1:70" s="51" customFormat="1" ht="21" hidden="1" thickBot="1" x14ac:dyDescent="0.35">
      <c r="A63" s="29"/>
      <c r="B63" s="30">
        <v>49</v>
      </c>
      <c r="C63" s="16" t="s">
        <v>80</v>
      </c>
      <c r="D63" s="31"/>
      <c r="E63" s="59"/>
      <c r="F63" s="43"/>
      <c r="G63" s="39"/>
      <c r="H63" s="39"/>
      <c r="I63" s="39"/>
      <c r="J63" s="40"/>
      <c r="K63" s="39"/>
      <c r="L63" s="39"/>
      <c r="M63" s="39"/>
      <c r="N63" s="39"/>
      <c r="O63" s="39"/>
      <c r="P63" s="39"/>
      <c r="Q63" s="39"/>
      <c r="R63" s="39"/>
      <c r="S63" s="41">
        <f t="shared" si="0"/>
        <v>0</v>
      </c>
      <c r="T63" s="36">
        <f>+F63-S63</f>
        <v>0</v>
      </c>
      <c r="U63" s="52"/>
      <c r="V63" s="37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5"/>
      <c r="AK63" s="50"/>
      <c r="AL63" s="50"/>
      <c r="AM63" s="50"/>
      <c r="AN63" s="50"/>
      <c r="AO63" s="50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0"/>
      <c r="BD63" s="50"/>
      <c r="BE63" s="50"/>
      <c r="BF63" s="50"/>
      <c r="BG63" s="50"/>
      <c r="BH63" s="50"/>
      <c r="BI63" s="50"/>
      <c r="BJ63" s="50"/>
      <c r="BK63" s="50"/>
      <c r="BL63" s="50"/>
      <c r="BM63" s="50"/>
      <c r="BN63" s="50"/>
      <c r="BO63" s="50"/>
      <c r="BP63" s="50"/>
      <c r="BQ63" s="50"/>
      <c r="BR63" s="50"/>
    </row>
    <row r="64" spans="1:70" s="51" customFormat="1" ht="21" thickBot="1" x14ac:dyDescent="0.35">
      <c r="A64" s="29"/>
      <c r="B64" s="30">
        <v>50</v>
      </c>
      <c r="C64" s="16" t="s">
        <v>81</v>
      </c>
      <c r="D64" s="31">
        <v>1139</v>
      </c>
      <c r="E64" s="59">
        <v>7611792</v>
      </c>
      <c r="F64" s="43">
        <v>5328254</v>
      </c>
      <c r="G64" s="39"/>
      <c r="H64" s="39"/>
      <c r="I64" s="39"/>
      <c r="J64" s="40">
        <v>5328254</v>
      </c>
      <c r="K64" s="39"/>
      <c r="L64" s="39"/>
      <c r="M64" s="39"/>
      <c r="N64" s="39"/>
      <c r="O64" s="39"/>
      <c r="P64" s="39"/>
      <c r="Q64" s="39"/>
      <c r="R64" s="39"/>
      <c r="S64" s="41">
        <f>SUM(G64:R64)</f>
        <v>5328254</v>
      </c>
      <c r="T64" s="36">
        <f>+F64-S64</f>
        <v>0</v>
      </c>
      <c r="U64" s="52"/>
      <c r="V64" s="37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5"/>
      <c r="AK64" s="50"/>
      <c r="AL64" s="50"/>
      <c r="AM64" s="50"/>
      <c r="AN64" s="50"/>
      <c r="AO64" s="50"/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0"/>
      <c r="BD64" s="50"/>
      <c r="BE64" s="50"/>
      <c r="BF64" s="50"/>
      <c r="BG64" s="50"/>
      <c r="BH64" s="50"/>
      <c r="BI64" s="50"/>
      <c r="BJ64" s="50"/>
      <c r="BK64" s="50"/>
      <c r="BL64" s="50"/>
      <c r="BM64" s="50"/>
      <c r="BN64" s="50"/>
      <c r="BO64" s="50"/>
      <c r="BP64" s="50"/>
      <c r="BQ64" s="50"/>
      <c r="BR64" s="50"/>
    </row>
    <row r="65" spans="1:70" s="51" customFormat="1" ht="21" thickBot="1" x14ac:dyDescent="0.35">
      <c r="A65" s="29"/>
      <c r="B65" s="30">
        <v>51</v>
      </c>
      <c r="C65" s="16" t="s">
        <v>82</v>
      </c>
      <c r="D65" s="31">
        <v>1139</v>
      </c>
      <c r="E65" s="59">
        <v>17861700</v>
      </c>
      <c r="F65" s="43">
        <v>12503190</v>
      </c>
      <c r="G65" s="39"/>
      <c r="H65" s="39"/>
      <c r="I65" s="39"/>
      <c r="J65" s="40">
        <v>12503190</v>
      </c>
      <c r="K65" s="39"/>
      <c r="L65" s="39"/>
      <c r="M65" s="39"/>
      <c r="N65" s="39"/>
      <c r="O65" s="39"/>
      <c r="P65" s="39"/>
      <c r="Q65" s="39"/>
      <c r="R65" s="39"/>
      <c r="S65" s="41">
        <f t="shared" si="0"/>
        <v>12503190</v>
      </c>
      <c r="T65" s="36">
        <f t="shared" si="1"/>
        <v>0</v>
      </c>
      <c r="U65" s="52"/>
      <c r="V65" s="37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5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BM65" s="50"/>
      <c r="BN65" s="50"/>
      <c r="BO65" s="50"/>
      <c r="BP65" s="50"/>
      <c r="BQ65" s="50"/>
      <c r="BR65" s="50"/>
    </row>
    <row r="66" spans="1:70" s="51" customFormat="1" ht="21" thickBot="1" x14ac:dyDescent="0.35">
      <c r="A66" s="29"/>
      <c r="B66" s="30">
        <v>52</v>
      </c>
      <c r="C66" s="16" t="s">
        <v>83</v>
      </c>
      <c r="D66" s="31">
        <v>3508</v>
      </c>
      <c r="E66" s="58">
        <v>5134143</v>
      </c>
      <c r="F66" s="43">
        <f>+L66</f>
        <v>3593900</v>
      </c>
      <c r="G66" s="39"/>
      <c r="H66" s="39"/>
      <c r="I66" s="39"/>
      <c r="J66" s="40"/>
      <c r="K66" s="39"/>
      <c r="L66" s="39">
        <v>3593900</v>
      </c>
      <c r="M66" s="39"/>
      <c r="N66" s="39"/>
      <c r="O66" s="39"/>
      <c r="P66" s="39"/>
      <c r="Q66" s="39"/>
      <c r="R66" s="39"/>
      <c r="S66" s="41">
        <f t="shared" si="0"/>
        <v>3593900</v>
      </c>
      <c r="T66" s="36">
        <f t="shared" si="1"/>
        <v>0</v>
      </c>
      <c r="U66" s="52"/>
      <c r="V66" s="37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5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BM66" s="50"/>
      <c r="BN66" s="50"/>
      <c r="BO66" s="50"/>
      <c r="BP66" s="50"/>
      <c r="BQ66" s="50"/>
      <c r="BR66" s="50"/>
    </row>
    <row r="67" spans="1:70" s="51" customFormat="1" ht="21" hidden="1" thickBot="1" x14ac:dyDescent="0.35">
      <c r="A67" s="29"/>
      <c r="B67" s="30">
        <v>53</v>
      </c>
      <c r="C67" s="16" t="s">
        <v>84</v>
      </c>
      <c r="D67" s="31"/>
      <c r="E67" s="56"/>
      <c r="F67" s="43"/>
      <c r="G67" s="39"/>
      <c r="H67" s="39"/>
      <c r="I67" s="39"/>
      <c r="J67" s="40"/>
      <c r="K67" s="39"/>
      <c r="L67" s="39"/>
      <c r="M67" s="39"/>
      <c r="N67" s="39"/>
      <c r="O67" s="39"/>
      <c r="P67" s="39"/>
      <c r="Q67" s="39"/>
      <c r="R67" s="39"/>
      <c r="S67" s="41">
        <f t="shared" si="0"/>
        <v>0</v>
      </c>
      <c r="T67" s="36">
        <f t="shared" si="1"/>
        <v>0</v>
      </c>
      <c r="U67" s="52"/>
      <c r="V67" s="37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5"/>
      <c r="AK67" s="50"/>
      <c r="AL67" s="50"/>
      <c r="AM67" s="50"/>
      <c r="AN67" s="50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  <c r="BM67" s="50"/>
      <c r="BN67" s="50"/>
      <c r="BO67" s="50"/>
      <c r="BP67" s="50"/>
      <c r="BQ67" s="50"/>
      <c r="BR67" s="50"/>
    </row>
    <row r="68" spans="1:70" s="51" customFormat="1" ht="21" hidden="1" thickBot="1" x14ac:dyDescent="0.35">
      <c r="A68" s="29"/>
      <c r="B68" s="30">
        <v>54</v>
      </c>
      <c r="C68" s="16" t="s">
        <v>85</v>
      </c>
      <c r="D68" s="31"/>
      <c r="E68" s="38"/>
      <c r="F68" s="43"/>
      <c r="G68" s="39"/>
      <c r="H68" s="39"/>
      <c r="I68" s="39"/>
      <c r="J68" s="40"/>
      <c r="K68" s="39"/>
      <c r="L68" s="39"/>
      <c r="M68" s="39"/>
      <c r="N68" s="39"/>
      <c r="O68" s="39"/>
      <c r="P68" s="39"/>
      <c r="Q68" s="39"/>
      <c r="R68" s="39"/>
      <c r="S68" s="41">
        <f t="shared" si="0"/>
        <v>0</v>
      </c>
      <c r="T68" s="36">
        <f t="shared" si="1"/>
        <v>0</v>
      </c>
      <c r="U68" s="52"/>
      <c r="V68" s="37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5"/>
      <c r="AK68" s="50"/>
      <c r="AL68" s="50"/>
      <c r="AM68" s="50"/>
      <c r="AN68" s="50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BM68" s="50"/>
      <c r="BN68" s="50"/>
      <c r="BO68" s="50"/>
      <c r="BP68" s="50"/>
      <c r="BQ68" s="50"/>
      <c r="BR68" s="50"/>
    </row>
    <row r="69" spans="1:70" s="51" customFormat="1" ht="21" hidden="1" thickBot="1" x14ac:dyDescent="0.35">
      <c r="A69" s="29"/>
      <c r="B69" s="30">
        <v>55</v>
      </c>
      <c r="C69" s="16" t="s">
        <v>86</v>
      </c>
      <c r="D69" s="31"/>
      <c r="E69" s="38"/>
      <c r="F69" s="43"/>
      <c r="G69" s="39"/>
      <c r="H69" s="39"/>
      <c r="I69" s="39"/>
      <c r="J69" s="40"/>
      <c r="K69" s="39"/>
      <c r="L69" s="39"/>
      <c r="M69" s="39"/>
      <c r="N69" s="39"/>
      <c r="O69" s="39"/>
      <c r="P69" s="39"/>
      <c r="Q69" s="39"/>
      <c r="R69" s="39"/>
      <c r="S69" s="41">
        <f t="shared" si="0"/>
        <v>0</v>
      </c>
      <c r="T69" s="36">
        <f t="shared" si="1"/>
        <v>0</v>
      </c>
      <c r="U69" s="52"/>
      <c r="V69" s="37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5"/>
      <c r="AK69" s="50"/>
      <c r="AL69" s="50"/>
      <c r="AM69" s="50"/>
      <c r="AN69" s="50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  <c r="BM69" s="50"/>
      <c r="BN69" s="50"/>
      <c r="BO69" s="50"/>
      <c r="BP69" s="50"/>
      <c r="BQ69" s="50"/>
      <c r="BR69" s="50"/>
    </row>
    <row r="70" spans="1:70" s="51" customFormat="1" ht="21" hidden="1" thickBot="1" x14ac:dyDescent="0.35">
      <c r="A70" s="29"/>
      <c r="B70" s="30">
        <v>56</v>
      </c>
      <c r="C70" s="16" t="s">
        <v>87</v>
      </c>
      <c r="D70" s="31"/>
      <c r="E70" s="38"/>
      <c r="F70" s="43"/>
      <c r="G70" s="39"/>
      <c r="H70" s="39"/>
      <c r="I70" s="39"/>
      <c r="J70" s="40"/>
      <c r="K70" s="39"/>
      <c r="L70" s="39"/>
      <c r="M70" s="39"/>
      <c r="N70" s="60"/>
      <c r="O70" s="39"/>
      <c r="P70" s="39"/>
      <c r="Q70" s="39"/>
      <c r="R70" s="39"/>
      <c r="S70" s="41">
        <f t="shared" si="0"/>
        <v>0</v>
      </c>
      <c r="T70" s="36">
        <f t="shared" si="1"/>
        <v>0</v>
      </c>
      <c r="U70" s="52"/>
      <c r="V70" s="37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5"/>
      <c r="AK70" s="50"/>
      <c r="AL70" s="50"/>
      <c r="AM70" s="50"/>
      <c r="AN70" s="50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  <c r="BM70" s="50"/>
      <c r="BN70" s="50"/>
      <c r="BO70" s="50"/>
      <c r="BP70" s="50"/>
      <c r="BQ70" s="50"/>
      <c r="BR70" s="50"/>
    </row>
    <row r="71" spans="1:70" s="51" customFormat="1" ht="21" thickBot="1" x14ac:dyDescent="0.35">
      <c r="A71" s="29"/>
      <c r="B71" s="30">
        <v>57</v>
      </c>
      <c r="C71" s="16" t="s">
        <v>88</v>
      </c>
      <c r="D71" s="31">
        <v>942</v>
      </c>
      <c r="E71" s="38">
        <v>3528798</v>
      </c>
      <c r="F71" s="43">
        <v>2470158</v>
      </c>
      <c r="G71" s="39"/>
      <c r="H71" s="39"/>
      <c r="I71" s="39">
        <v>2470158</v>
      </c>
      <c r="J71" s="40"/>
      <c r="K71" s="39"/>
      <c r="L71" s="39"/>
      <c r="M71" s="39"/>
      <c r="N71" s="39"/>
      <c r="O71" s="39"/>
      <c r="P71" s="39"/>
      <c r="Q71" s="39"/>
      <c r="R71" s="39"/>
      <c r="S71" s="41">
        <f t="shared" si="0"/>
        <v>2470158</v>
      </c>
      <c r="T71" s="36">
        <f t="shared" si="1"/>
        <v>0</v>
      </c>
      <c r="U71" s="52"/>
      <c r="V71" s="37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5"/>
      <c r="AK71" s="50"/>
      <c r="AL71" s="50"/>
      <c r="AM71" s="50"/>
      <c r="AN71" s="50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  <c r="BM71" s="50"/>
      <c r="BN71" s="50"/>
      <c r="BO71" s="50"/>
      <c r="BP71" s="50"/>
      <c r="BQ71" s="50"/>
      <c r="BR71" s="50"/>
    </row>
    <row r="72" spans="1:70" s="51" customFormat="1" ht="21" hidden="1" thickBot="1" x14ac:dyDescent="0.35">
      <c r="A72" s="29"/>
      <c r="B72" s="30">
        <v>58</v>
      </c>
      <c r="C72" s="16" t="s">
        <v>89</v>
      </c>
      <c r="D72" s="31"/>
      <c r="E72" s="38"/>
      <c r="F72" s="43"/>
      <c r="G72" s="39"/>
      <c r="H72" s="39"/>
      <c r="I72" s="39"/>
      <c r="J72" s="40"/>
      <c r="K72" s="39"/>
      <c r="L72" s="39"/>
      <c r="M72" s="39"/>
      <c r="N72" s="39"/>
      <c r="O72" s="39"/>
      <c r="P72" s="39"/>
      <c r="Q72" s="39"/>
      <c r="R72" s="39"/>
      <c r="S72" s="41">
        <f t="shared" si="0"/>
        <v>0</v>
      </c>
      <c r="T72" s="36">
        <f t="shared" si="1"/>
        <v>0</v>
      </c>
      <c r="U72" s="52"/>
      <c r="V72" s="37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5"/>
      <c r="AK72" s="50"/>
      <c r="AL72" s="50"/>
      <c r="AM72" s="50"/>
      <c r="AN72" s="50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  <c r="BM72" s="50"/>
      <c r="BN72" s="50"/>
      <c r="BO72" s="50"/>
      <c r="BP72" s="50"/>
      <c r="BQ72" s="50"/>
      <c r="BR72" s="50"/>
    </row>
    <row r="73" spans="1:70" s="51" customFormat="1" ht="21" thickBot="1" x14ac:dyDescent="0.35">
      <c r="A73" s="29"/>
      <c r="B73" s="30">
        <v>59</v>
      </c>
      <c r="C73" s="16" t="s">
        <v>90</v>
      </c>
      <c r="D73" s="31">
        <v>1135</v>
      </c>
      <c r="E73" s="38">
        <v>29672159</v>
      </c>
      <c r="F73" s="43">
        <v>20770511</v>
      </c>
      <c r="G73" s="39"/>
      <c r="H73" s="39"/>
      <c r="I73" s="39">
        <v>14836080</v>
      </c>
      <c r="J73" s="40">
        <v>5934431</v>
      </c>
      <c r="K73" s="39"/>
      <c r="L73" s="39"/>
      <c r="M73" s="39"/>
      <c r="N73" s="39"/>
      <c r="O73" s="39"/>
      <c r="P73" s="39"/>
      <c r="Q73" s="39"/>
      <c r="R73" s="39"/>
      <c r="S73" s="41">
        <f t="shared" si="0"/>
        <v>20770511</v>
      </c>
      <c r="T73" s="36">
        <f t="shared" si="1"/>
        <v>0</v>
      </c>
      <c r="U73" s="52"/>
      <c r="V73" s="37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5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</row>
    <row r="74" spans="1:70" s="51" customFormat="1" ht="21" hidden="1" thickBot="1" x14ac:dyDescent="0.35">
      <c r="A74" s="29"/>
      <c r="B74" s="30">
        <v>60</v>
      </c>
      <c r="C74" s="16" t="s">
        <v>91</v>
      </c>
      <c r="D74" s="31"/>
      <c r="E74" s="38"/>
      <c r="F74" s="43"/>
      <c r="G74" s="39"/>
      <c r="H74" s="39"/>
      <c r="I74" s="39"/>
      <c r="J74" s="40"/>
      <c r="K74" s="39"/>
      <c r="L74" s="39"/>
      <c r="M74" s="39"/>
      <c r="N74" s="39"/>
      <c r="O74" s="39"/>
      <c r="P74" s="39"/>
      <c r="Q74" s="39"/>
      <c r="R74" s="39"/>
      <c r="S74" s="41">
        <f t="shared" si="0"/>
        <v>0</v>
      </c>
      <c r="T74" s="36">
        <f t="shared" si="1"/>
        <v>0</v>
      </c>
      <c r="U74" s="52"/>
      <c r="V74" s="37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5"/>
      <c r="AK74" s="50"/>
      <c r="AL74" s="50"/>
      <c r="AM74" s="50"/>
      <c r="AN74" s="50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  <c r="BM74" s="50"/>
      <c r="BN74" s="50"/>
      <c r="BO74" s="50"/>
      <c r="BP74" s="50"/>
      <c r="BQ74" s="50"/>
      <c r="BR74" s="50"/>
    </row>
    <row r="75" spans="1:70" s="51" customFormat="1" ht="21" thickBot="1" x14ac:dyDescent="0.35">
      <c r="A75" s="29"/>
      <c r="B75" s="30">
        <v>61</v>
      </c>
      <c r="C75" s="16" t="s">
        <v>92</v>
      </c>
      <c r="D75" s="31">
        <v>2059</v>
      </c>
      <c r="E75" s="38">
        <v>6001140</v>
      </c>
      <c r="F75" s="43">
        <v>4200798</v>
      </c>
      <c r="G75" s="39"/>
      <c r="H75" s="39"/>
      <c r="I75" s="39"/>
      <c r="J75" s="40"/>
      <c r="K75" s="39"/>
      <c r="L75" s="39"/>
      <c r="M75" s="39"/>
      <c r="N75" s="39">
        <v>4200798</v>
      </c>
      <c r="O75" s="39"/>
      <c r="P75" s="39"/>
      <c r="Q75" s="39"/>
      <c r="R75" s="39"/>
      <c r="S75" s="41">
        <f t="shared" si="0"/>
        <v>4200798</v>
      </c>
      <c r="T75" s="36">
        <f t="shared" si="1"/>
        <v>0</v>
      </c>
      <c r="U75" s="52"/>
      <c r="V75" s="37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5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</row>
    <row r="76" spans="1:70" s="51" customFormat="1" ht="21" thickBot="1" x14ac:dyDescent="0.35">
      <c r="A76" s="29"/>
      <c r="B76" s="30">
        <v>63</v>
      </c>
      <c r="C76" s="16" t="s">
        <v>93</v>
      </c>
      <c r="D76" s="31">
        <v>940</v>
      </c>
      <c r="E76" s="38">
        <v>16825547</v>
      </c>
      <c r="F76" s="43">
        <v>11777882</v>
      </c>
      <c r="G76" s="39"/>
      <c r="H76" s="39"/>
      <c r="I76" s="39">
        <v>11777882</v>
      </c>
      <c r="J76" s="40"/>
      <c r="K76" s="39"/>
      <c r="L76" s="39"/>
      <c r="M76" s="39"/>
      <c r="N76" s="39"/>
      <c r="O76" s="39"/>
      <c r="P76" s="39"/>
      <c r="Q76" s="39"/>
      <c r="R76" s="39"/>
      <c r="S76" s="41">
        <f t="shared" si="0"/>
        <v>11777882</v>
      </c>
      <c r="T76" s="36">
        <f t="shared" si="1"/>
        <v>0</v>
      </c>
      <c r="U76" s="52"/>
      <c r="V76" s="37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5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  <c r="BF76" s="50"/>
      <c r="BG76" s="50"/>
      <c r="BH76" s="50"/>
      <c r="BI76" s="50"/>
      <c r="BJ76" s="50"/>
      <c r="BK76" s="50"/>
      <c r="BL76" s="50"/>
      <c r="BM76" s="50"/>
      <c r="BN76" s="50"/>
      <c r="BO76" s="50"/>
      <c r="BP76" s="50"/>
      <c r="BQ76" s="50"/>
      <c r="BR76" s="50"/>
    </row>
    <row r="77" spans="1:70" s="51" customFormat="1" ht="21" thickBot="1" x14ac:dyDescent="0.35">
      <c r="A77" s="29"/>
      <c r="B77" s="30">
        <v>64</v>
      </c>
      <c r="C77" s="16" t="s">
        <v>94</v>
      </c>
      <c r="D77" s="31">
        <v>3515</v>
      </c>
      <c r="E77" s="38">
        <v>3222721</v>
      </c>
      <c r="F77" s="43">
        <f>+L77</f>
        <v>2255905</v>
      </c>
      <c r="G77" s="39"/>
      <c r="H77" s="39"/>
      <c r="I77" s="39"/>
      <c r="J77" s="40"/>
      <c r="K77" s="39"/>
      <c r="L77" s="39">
        <v>2255905</v>
      </c>
      <c r="M77" s="39"/>
      <c r="N77" s="39"/>
      <c r="O77" s="39"/>
      <c r="P77" s="39"/>
      <c r="Q77" s="39"/>
      <c r="R77" s="39"/>
      <c r="S77" s="41">
        <f t="shared" si="0"/>
        <v>2255905</v>
      </c>
      <c r="T77" s="36">
        <f t="shared" si="1"/>
        <v>0</v>
      </c>
      <c r="U77" s="52"/>
      <c r="V77" s="37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5"/>
      <c r="AK77" s="50"/>
      <c r="AL77" s="50"/>
      <c r="AM77" s="50"/>
      <c r="AN77" s="50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  <c r="BM77" s="50"/>
      <c r="BN77" s="50"/>
      <c r="BO77" s="50"/>
      <c r="BP77" s="50"/>
      <c r="BQ77" s="50"/>
      <c r="BR77" s="50"/>
    </row>
    <row r="78" spans="1:70" s="51" customFormat="1" ht="21" hidden="1" thickBot="1" x14ac:dyDescent="0.35">
      <c r="A78" s="29"/>
      <c r="B78" s="30">
        <v>65</v>
      </c>
      <c r="C78" s="16" t="s">
        <v>95</v>
      </c>
      <c r="D78" s="31"/>
      <c r="E78" s="38"/>
      <c r="F78" s="43"/>
      <c r="G78" s="39"/>
      <c r="H78" s="39"/>
      <c r="I78" s="39"/>
      <c r="J78" s="40"/>
      <c r="K78" s="39"/>
      <c r="L78" s="39"/>
      <c r="M78" s="39"/>
      <c r="N78" s="39"/>
      <c r="O78" s="39"/>
      <c r="P78" s="39"/>
      <c r="Q78" s="39"/>
      <c r="R78" s="39"/>
      <c r="S78" s="41">
        <f t="shared" si="0"/>
        <v>0</v>
      </c>
      <c r="T78" s="36">
        <f t="shared" si="1"/>
        <v>0</v>
      </c>
      <c r="U78" s="52"/>
      <c r="V78" s="37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5"/>
      <c r="AK78" s="50"/>
      <c r="AL78" s="50"/>
      <c r="AM78" s="50"/>
      <c r="AN78" s="50"/>
      <c r="AO78" s="50"/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  <c r="BH78" s="50"/>
      <c r="BI78" s="50"/>
      <c r="BJ78" s="50"/>
      <c r="BK78" s="50"/>
      <c r="BL78" s="50"/>
      <c r="BM78" s="50"/>
      <c r="BN78" s="50"/>
      <c r="BO78" s="50"/>
      <c r="BP78" s="50"/>
      <c r="BQ78" s="50"/>
      <c r="BR78" s="50"/>
    </row>
    <row r="79" spans="1:70" s="51" customFormat="1" ht="21" thickBot="1" x14ac:dyDescent="0.35">
      <c r="A79" s="29"/>
      <c r="B79" s="30">
        <v>66</v>
      </c>
      <c r="C79" s="16" t="s">
        <v>96</v>
      </c>
      <c r="D79" s="31">
        <v>1129</v>
      </c>
      <c r="E79" s="38">
        <v>28490287</v>
      </c>
      <c r="F79" s="43">
        <v>19936201</v>
      </c>
      <c r="G79" s="39"/>
      <c r="H79" s="39"/>
      <c r="I79" s="39">
        <v>19936201</v>
      </c>
      <c r="J79" s="40"/>
      <c r="K79" s="39"/>
      <c r="L79" s="39"/>
      <c r="M79" s="39"/>
      <c r="N79" s="39"/>
      <c r="O79" s="39"/>
      <c r="P79" s="39"/>
      <c r="Q79" s="39"/>
      <c r="R79" s="39"/>
      <c r="S79" s="41">
        <f t="shared" si="0"/>
        <v>19936201</v>
      </c>
      <c r="T79" s="36">
        <f t="shared" si="1"/>
        <v>0</v>
      </c>
      <c r="U79" s="52"/>
      <c r="V79" s="37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5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  <c r="BM79" s="50"/>
      <c r="BN79" s="50"/>
      <c r="BO79" s="50"/>
      <c r="BP79" s="50"/>
      <c r="BQ79" s="50"/>
      <c r="BR79" s="50"/>
    </row>
    <row r="80" spans="1:70" s="51" customFormat="1" ht="21" thickBot="1" x14ac:dyDescent="0.35">
      <c r="A80" s="29"/>
      <c r="B80" s="30">
        <v>67</v>
      </c>
      <c r="C80" s="16" t="s">
        <v>97</v>
      </c>
      <c r="D80" s="31">
        <v>1517</v>
      </c>
      <c r="E80" s="38">
        <v>28310400</v>
      </c>
      <c r="F80" s="43">
        <f>+J80</f>
        <v>19817280</v>
      </c>
      <c r="G80" s="39"/>
      <c r="H80" s="39"/>
      <c r="I80" s="39"/>
      <c r="J80" s="40">
        <v>19817280</v>
      </c>
      <c r="K80" s="39"/>
      <c r="L80" s="39"/>
      <c r="M80" s="39"/>
      <c r="N80" s="39"/>
      <c r="O80" s="39"/>
      <c r="P80" s="39"/>
      <c r="Q80" s="39"/>
      <c r="R80" s="39"/>
      <c r="S80" s="41">
        <f t="shared" ref="S80:S116" si="2">SUM(G80:R80)</f>
        <v>19817280</v>
      </c>
      <c r="T80" s="36">
        <f t="shared" si="1"/>
        <v>0</v>
      </c>
      <c r="U80" s="52"/>
      <c r="V80" s="37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5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</row>
    <row r="81" spans="1:70" s="51" customFormat="1" ht="21" hidden="1" thickBot="1" x14ac:dyDescent="0.35">
      <c r="A81" s="29"/>
      <c r="B81" s="30">
        <v>68</v>
      </c>
      <c r="C81" s="16" t="s">
        <v>98</v>
      </c>
      <c r="D81" s="31"/>
      <c r="E81" s="38"/>
      <c r="F81" s="43"/>
      <c r="G81" s="39"/>
      <c r="H81" s="39"/>
      <c r="I81" s="39"/>
      <c r="J81" s="40"/>
      <c r="K81" s="39"/>
      <c r="L81" s="39"/>
      <c r="M81" s="39"/>
      <c r="N81" s="39"/>
      <c r="O81" s="39"/>
      <c r="P81" s="39"/>
      <c r="Q81" s="39"/>
      <c r="R81" s="39"/>
      <c r="S81" s="41"/>
      <c r="T81" s="36"/>
      <c r="U81" s="52"/>
      <c r="V81" s="37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5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</row>
    <row r="82" spans="1:70" s="51" customFormat="1" ht="21" hidden="1" thickBot="1" x14ac:dyDescent="0.35">
      <c r="A82" s="29"/>
      <c r="B82" s="30">
        <v>69</v>
      </c>
      <c r="C82" s="16" t="s">
        <v>99</v>
      </c>
      <c r="D82" s="31"/>
      <c r="E82" s="38"/>
      <c r="F82" s="43"/>
      <c r="G82" s="39"/>
      <c r="H82" s="39"/>
      <c r="I82" s="39"/>
      <c r="J82" s="40"/>
      <c r="K82" s="39"/>
      <c r="L82" s="39"/>
      <c r="M82" s="39"/>
      <c r="N82" s="39"/>
      <c r="O82" s="39"/>
      <c r="P82" s="39"/>
      <c r="Q82" s="39"/>
      <c r="R82" s="39"/>
      <c r="S82" s="41">
        <f t="shared" si="2"/>
        <v>0</v>
      </c>
      <c r="T82" s="36">
        <f t="shared" ref="T82:T116" si="3">+F82-S82</f>
        <v>0</v>
      </c>
      <c r="U82" s="52"/>
      <c r="V82" s="37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5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</row>
    <row r="83" spans="1:70" s="51" customFormat="1" ht="21" hidden="1" thickBot="1" x14ac:dyDescent="0.35">
      <c r="A83" s="29"/>
      <c r="B83" s="30">
        <v>70</v>
      </c>
      <c r="C83" s="16" t="s">
        <v>100</v>
      </c>
      <c r="D83" s="31"/>
      <c r="E83" s="38"/>
      <c r="F83" s="43"/>
      <c r="G83" s="39"/>
      <c r="H83" s="39"/>
      <c r="I83" s="39"/>
      <c r="J83" s="40"/>
      <c r="K83" s="39"/>
      <c r="L83" s="39"/>
      <c r="M83" s="39"/>
      <c r="N83" s="39"/>
      <c r="O83" s="39"/>
      <c r="P83" s="39"/>
      <c r="Q83" s="39"/>
      <c r="R83" s="39"/>
      <c r="S83" s="41">
        <f t="shared" si="2"/>
        <v>0</v>
      </c>
      <c r="T83" s="36">
        <f t="shared" si="3"/>
        <v>0</v>
      </c>
      <c r="U83" s="52"/>
      <c r="V83" s="37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5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</row>
    <row r="84" spans="1:70" s="51" customFormat="1" ht="41.25" thickBot="1" x14ac:dyDescent="0.35">
      <c r="A84" s="29"/>
      <c r="B84" s="30">
        <v>71</v>
      </c>
      <c r="C84" s="16" t="s">
        <v>101</v>
      </c>
      <c r="D84" s="31" t="s">
        <v>102</v>
      </c>
      <c r="E84" s="38">
        <f>211127+1162045</f>
        <v>1373172</v>
      </c>
      <c r="F84" s="43">
        <f>+J84</f>
        <v>211127</v>
      </c>
      <c r="G84" s="39"/>
      <c r="H84" s="39"/>
      <c r="I84" s="39"/>
      <c r="J84" s="40">
        <v>211127</v>
      </c>
      <c r="K84" s="39"/>
      <c r="L84" s="39"/>
      <c r="M84" s="39"/>
      <c r="N84" s="39"/>
      <c r="O84" s="39"/>
      <c r="P84" s="39"/>
      <c r="Q84" s="39"/>
      <c r="R84" s="39"/>
      <c r="S84" s="41">
        <f t="shared" si="2"/>
        <v>211127</v>
      </c>
      <c r="T84" s="36">
        <f t="shared" si="3"/>
        <v>0</v>
      </c>
      <c r="U84" s="52"/>
      <c r="V84" s="37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5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</row>
    <row r="85" spans="1:70" s="51" customFormat="1" ht="21" hidden="1" thickBot="1" x14ac:dyDescent="0.35">
      <c r="A85" s="61"/>
      <c r="B85" s="30">
        <v>72</v>
      </c>
      <c r="C85" s="16" t="s">
        <v>103</v>
      </c>
      <c r="D85" s="31"/>
      <c r="E85" s="38"/>
      <c r="F85" s="43"/>
      <c r="G85" s="39"/>
      <c r="H85" s="39"/>
      <c r="I85" s="39"/>
      <c r="J85" s="40"/>
      <c r="K85" s="39"/>
      <c r="L85" s="39"/>
      <c r="M85" s="39"/>
      <c r="N85" s="39"/>
      <c r="O85" s="39"/>
      <c r="P85" s="39"/>
      <c r="Q85" s="39"/>
      <c r="R85" s="39"/>
      <c r="S85" s="41">
        <f t="shared" si="2"/>
        <v>0</v>
      </c>
      <c r="T85" s="36">
        <f t="shared" si="3"/>
        <v>0</v>
      </c>
      <c r="U85" s="52"/>
      <c r="V85" s="37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5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</row>
    <row r="86" spans="1:70" s="51" customFormat="1" ht="21" hidden="1" thickBot="1" x14ac:dyDescent="0.35">
      <c r="A86" s="29"/>
      <c r="B86" s="30">
        <v>73</v>
      </c>
      <c r="C86" s="16" t="s">
        <v>104</v>
      </c>
      <c r="D86" s="31"/>
      <c r="E86" s="38"/>
      <c r="F86" s="43"/>
      <c r="G86" s="39"/>
      <c r="H86" s="39"/>
      <c r="I86" s="39"/>
      <c r="J86" s="40"/>
      <c r="K86" s="39"/>
      <c r="L86" s="39"/>
      <c r="M86" s="39"/>
      <c r="N86" s="39"/>
      <c r="O86" s="39"/>
      <c r="P86" s="39"/>
      <c r="Q86" s="39"/>
      <c r="R86" s="39"/>
      <c r="S86" s="41">
        <f t="shared" si="2"/>
        <v>0</v>
      </c>
      <c r="T86" s="36">
        <f t="shared" si="3"/>
        <v>0</v>
      </c>
      <c r="U86" s="52"/>
      <c r="V86" s="37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5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</row>
    <row r="87" spans="1:70" s="51" customFormat="1" ht="21" hidden="1" thickBot="1" x14ac:dyDescent="0.35">
      <c r="A87" s="29"/>
      <c r="B87" s="30">
        <v>74</v>
      </c>
      <c r="C87" s="16" t="s">
        <v>105</v>
      </c>
      <c r="D87" s="31"/>
      <c r="E87" s="38"/>
      <c r="F87" s="43"/>
      <c r="G87" s="39"/>
      <c r="H87" s="39"/>
      <c r="I87" s="39"/>
      <c r="J87" s="40"/>
      <c r="K87" s="39"/>
      <c r="L87" s="39"/>
      <c r="M87" s="39"/>
      <c r="N87" s="39"/>
      <c r="O87" s="39"/>
      <c r="P87" s="39"/>
      <c r="Q87" s="39"/>
      <c r="R87" s="39"/>
      <c r="S87" s="41">
        <f t="shared" si="2"/>
        <v>0</v>
      </c>
      <c r="T87" s="36">
        <f t="shared" si="3"/>
        <v>0</v>
      </c>
      <c r="U87" s="52"/>
      <c r="V87" s="37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5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</row>
    <row r="88" spans="1:70" s="51" customFormat="1" ht="21" hidden="1" thickBot="1" x14ac:dyDescent="0.35">
      <c r="A88" s="29"/>
      <c r="B88" s="30">
        <v>75</v>
      </c>
      <c r="C88" s="16" t="s">
        <v>106</v>
      </c>
      <c r="D88" s="31"/>
      <c r="E88" s="38"/>
      <c r="F88" s="43"/>
      <c r="G88" s="39"/>
      <c r="H88" s="39"/>
      <c r="I88" s="39"/>
      <c r="J88" s="40"/>
      <c r="K88" s="39"/>
      <c r="L88" s="39"/>
      <c r="M88" s="39"/>
      <c r="N88" s="39"/>
      <c r="O88" s="39"/>
      <c r="P88" s="39"/>
      <c r="Q88" s="39"/>
      <c r="R88" s="39"/>
      <c r="S88" s="41">
        <f t="shared" si="2"/>
        <v>0</v>
      </c>
      <c r="T88" s="36">
        <f t="shared" si="3"/>
        <v>0</v>
      </c>
      <c r="U88" s="52"/>
      <c r="V88" s="37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5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</row>
    <row r="89" spans="1:70" s="51" customFormat="1" ht="21" thickBot="1" x14ac:dyDescent="0.35">
      <c r="A89" s="29"/>
      <c r="B89" s="30">
        <v>76</v>
      </c>
      <c r="C89" s="16" t="s">
        <v>107</v>
      </c>
      <c r="D89" s="31">
        <v>937</v>
      </c>
      <c r="E89" s="38">
        <v>16375412</v>
      </c>
      <c r="F89" s="43">
        <v>11462788</v>
      </c>
      <c r="G89" s="39"/>
      <c r="H89" s="39"/>
      <c r="I89" s="39">
        <v>11462788</v>
      </c>
      <c r="J89" s="40"/>
      <c r="K89" s="39"/>
      <c r="L89" s="39"/>
      <c r="M89" s="39"/>
      <c r="N89" s="39"/>
      <c r="O89" s="39"/>
      <c r="P89" s="39"/>
      <c r="Q89" s="39"/>
      <c r="R89" s="39"/>
      <c r="S89" s="41">
        <f t="shared" si="2"/>
        <v>11462788</v>
      </c>
      <c r="T89" s="36">
        <f t="shared" si="3"/>
        <v>0</v>
      </c>
      <c r="U89" s="52"/>
      <c r="V89" s="37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5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50"/>
      <c r="BG89" s="50"/>
      <c r="BH89" s="50"/>
      <c r="BI89" s="50"/>
      <c r="BJ89" s="50"/>
      <c r="BK89" s="50"/>
      <c r="BL89" s="50"/>
      <c r="BM89" s="50"/>
      <c r="BN89" s="50"/>
      <c r="BO89" s="50"/>
      <c r="BP89" s="50"/>
      <c r="BQ89" s="50"/>
      <c r="BR89" s="50"/>
    </row>
    <row r="90" spans="1:70" s="51" customFormat="1" ht="21" hidden="1" thickBot="1" x14ac:dyDescent="0.35">
      <c r="A90" s="29"/>
      <c r="B90" s="30"/>
      <c r="C90" s="16" t="s">
        <v>108</v>
      </c>
      <c r="D90" s="31"/>
      <c r="E90" s="38"/>
      <c r="F90" s="43"/>
      <c r="G90" s="39"/>
      <c r="H90" s="39"/>
      <c r="I90" s="39"/>
      <c r="J90" s="40"/>
      <c r="K90" s="39"/>
      <c r="L90" s="39"/>
      <c r="M90" s="39"/>
      <c r="N90" s="39"/>
      <c r="O90" s="39"/>
      <c r="P90" s="39"/>
      <c r="Q90" s="39"/>
      <c r="R90" s="39"/>
      <c r="S90" s="41"/>
      <c r="T90" s="36"/>
      <c r="U90" s="52"/>
      <c r="V90" s="37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5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  <c r="BF90" s="50"/>
      <c r="BG90" s="50"/>
      <c r="BH90" s="50"/>
      <c r="BI90" s="50"/>
      <c r="BJ90" s="50"/>
      <c r="BK90" s="50"/>
      <c r="BL90" s="50"/>
      <c r="BM90" s="50"/>
      <c r="BN90" s="50"/>
      <c r="BO90" s="50"/>
      <c r="BP90" s="50"/>
      <c r="BQ90" s="50"/>
      <c r="BR90" s="50"/>
    </row>
    <row r="91" spans="1:70" s="51" customFormat="1" ht="21" hidden="1" thickBot="1" x14ac:dyDescent="0.35">
      <c r="A91" s="29"/>
      <c r="B91" s="30"/>
      <c r="C91" s="16" t="s">
        <v>109</v>
      </c>
      <c r="D91" s="31"/>
      <c r="E91" s="38"/>
      <c r="F91" s="43"/>
      <c r="G91" s="39"/>
      <c r="H91" s="39"/>
      <c r="I91" s="39"/>
      <c r="J91" s="40"/>
      <c r="K91" s="39"/>
      <c r="L91" s="39"/>
      <c r="M91" s="39"/>
      <c r="N91" s="39"/>
      <c r="O91" s="39"/>
      <c r="P91" s="39"/>
      <c r="Q91" s="39"/>
      <c r="R91" s="39"/>
      <c r="S91" s="41"/>
      <c r="T91" s="36"/>
      <c r="U91" s="52"/>
      <c r="V91" s="37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5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50"/>
      <c r="BR91" s="50"/>
    </row>
    <row r="92" spans="1:70" s="51" customFormat="1" ht="21" thickBot="1" x14ac:dyDescent="0.35">
      <c r="A92" s="29"/>
      <c r="B92" s="30">
        <v>77</v>
      </c>
      <c r="C92" s="16" t="s">
        <v>110</v>
      </c>
      <c r="D92" s="31">
        <v>2299</v>
      </c>
      <c r="E92" s="38">
        <v>4244455</v>
      </c>
      <c r="F92" s="43">
        <f>+J92+1556299</f>
        <v>2971119</v>
      </c>
      <c r="G92" s="39"/>
      <c r="H92" s="39"/>
      <c r="I92" s="39"/>
      <c r="J92" s="40">
        <v>1414820</v>
      </c>
      <c r="K92" s="39"/>
      <c r="L92" s="39">
        <v>707409</v>
      </c>
      <c r="M92" s="39"/>
      <c r="N92" s="39"/>
      <c r="O92" s="39"/>
      <c r="P92" s="39"/>
      <c r="Q92" s="39"/>
      <c r="R92" s="39"/>
      <c r="S92" s="41">
        <f t="shared" si="2"/>
        <v>2122229</v>
      </c>
      <c r="T92" s="36">
        <f t="shared" si="3"/>
        <v>848890</v>
      </c>
      <c r="U92" s="52"/>
      <c r="V92" s="37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5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50"/>
      <c r="BN92" s="50"/>
      <c r="BO92" s="50"/>
      <c r="BP92" s="50"/>
      <c r="BQ92" s="50"/>
      <c r="BR92" s="50"/>
    </row>
    <row r="93" spans="1:70" s="51" customFormat="1" ht="41.25" thickBot="1" x14ac:dyDescent="0.35">
      <c r="A93" s="61"/>
      <c r="B93" s="30">
        <v>78</v>
      </c>
      <c r="C93" s="16" t="s">
        <v>111</v>
      </c>
      <c r="D93" s="31">
        <v>4768</v>
      </c>
      <c r="E93" s="38">
        <v>5417793</v>
      </c>
      <c r="F93" s="43"/>
      <c r="G93" s="39"/>
      <c r="H93" s="39"/>
      <c r="I93" s="39"/>
      <c r="J93" s="40"/>
      <c r="K93" s="39"/>
      <c r="L93" s="39"/>
      <c r="M93" s="39"/>
      <c r="N93" s="39"/>
      <c r="O93" s="39"/>
      <c r="P93" s="39"/>
      <c r="Q93" s="39"/>
      <c r="R93" s="39"/>
      <c r="S93" s="41">
        <f t="shared" si="2"/>
        <v>0</v>
      </c>
      <c r="T93" s="36">
        <f t="shared" si="3"/>
        <v>0</v>
      </c>
      <c r="U93" s="52"/>
      <c r="V93" s="37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5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  <c r="AV93" s="50"/>
      <c r="AW93" s="50"/>
      <c r="AX93" s="50"/>
      <c r="AY93" s="50"/>
      <c r="AZ93" s="50"/>
      <c r="BA93" s="50"/>
      <c r="BB93" s="50"/>
      <c r="BC93" s="50"/>
      <c r="BD93" s="50"/>
      <c r="BE93" s="50"/>
      <c r="BF93" s="50"/>
      <c r="BG93" s="50"/>
      <c r="BH93" s="50"/>
      <c r="BI93" s="50"/>
      <c r="BJ93" s="50"/>
      <c r="BK93" s="50"/>
      <c r="BL93" s="50"/>
      <c r="BM93" s="50"/>
      <c r="BN93" s="50"/>
      <c r="BO93" s="50"/>
      <c r="BP93" s="50"/>
      <c r="BQ93" s="50"/>
      <c r="BR93" s="50"/>
    </row>
    <row r="94" spans="1:70" s="51" customFormat="1" ht="21" hidden="1" thickBot="1" x14ac:dyDescent="0.35">
      <c r="A94" s="29"/>
      <c r="B94" s="30">
        <v>79</v>
      </c>
      <c r="C94" s="16" t="s">
        <v>112</v>
      </c>
      <c r="D94" s="31"/>
      <c r="E94" s="38"/>
      <c r="F94" s="43"/>
      <c r="G94" s="39"/>
      <c r="H94" s="39"/>
      <c r="I94" s="39"/>
      <c r="J94" s="40"/>
      <c r="K94" s="39"/>
      <c r="L94" s="39"/>
      <c r="M94" s="39"/>
      <c r="N94" s="39"/>
      <c r="O94" s="39"/>
      <c r="P94" s="39"/>
      <c r="Q94" s="39"/>
      <c r="R94" s="39"/>
      <c r="S94" s="41">
        <f t="shared" si="2"/>
        <v>0</v>
      </c>
      <c r="T94" s="36">
        <f t="shared" si="3"/>
        <v>0</v>
      </c>
      <c r="U94" s="52"/>
      <c r="V94" s="37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5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  <c r="AV94" s="50"/>
      <c r="AW94" s="50"/>
      <c r="AX94" s="50"/>
      <c r="AY94" s="50"/>
      <c r="AZ94" s="50"/>
      <c r="BA94" s="50"/>
      <c r="BB94" s="50"/>
      <c r="BC94" s="50"/>
      <c r="BD94" s="50"/>
      <c r="BE94" s="50"/>
      <c r="BF94" s="50"/>
      <c r="BG94" s="50"/>
      <c r="BH94" s="50"/>
      <c r="BI94" s="50"/>
      <c r="BJ94" s="50"/>
      <c r="BK94" s="50"/>
      <c r="BL94" s="50"/>
      <c r="BM94" s="50"/>
      <c r="BN94" s="50"/>
      <c r="BO94" s="50"/>
      <c r="BP94" s="50"/>
      <c r="BQ94" s="50"/>
      <c r="BR94" s="50"/>
    </row>
    <row r="95" spans="1:70" s="51" customFormat="1" ht="41.25" hidden="1" thickBot="1" x14ac:dyDescent="0.35">
      <c r="A95" s="29"/>
      <c r="B95" s="30">
        <v>80</v>
      </c>
      <c r="C95" s="16" t="s">
        <v>113</v>
      </c>
      <c r="D95" s="31"/>
      <c r="E95" s="38"/>
      <c r="F95" s="43"/>
      <c r="G95" s="39"/>
      <c r="H95" s="39"/>
      <c r="I95" s="39"/>
      <c r="J95" s="40"/>
      <c r="K95" s="39"/>
      <c r="L95" s="39"/>
      <c r="M95" s="39"/>
      <c r="N95" s="39"/>
      <c r="O95" s="39"/>
      <c r="P95" s="39"/>
      <c r="Q95" s="39"/>
      <c r="R95" s="39"/>
      <c r="S95" s="41">
        <f t="shared" si="2"/>
        <v>0</v>
      </c>
      <c r="T95" s="36">
        <f t="shared" si="3"/>
        <v>0</v>
      </c>
      <c r="U95" s="52"/>
      <c r="V95" s="37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5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50"/>
      <c r="BN95" s="50"/>
      <c r="BO95" s="50"/>
      <c r="BP95" s="50"/>
      <c r="BQ95" s="50"/>
      <c r="BR95" s="50"/>
    </row>
    <row r="96" spans="1:70" s="51" customFormat="1" ht="21" hidden="1" thickBot="1" x14ac:dyDescent="0.35">
      <c r="A96" s="29"/>
      <c r="B96" s="30">
        <v>81</v>
      </c>
      <c r="C96" s="16" t="s">
        <v>114</v>
      </c>
      <c r="D96" s="31"/>
      <c r="E96" s="62"/>
      <c r="F96" s="43"/>
      <c r="G96" s="39"/>
      <c r="H96" s="39"/>
      <c r="I96" s="39"/>
      <c r="J96" s="40"/>
      <c r="K96" s="39"/>
      <c r="L96" s="39"/>
      <c r="M96" s="39"/>
      <c r="N96" s="39"/>
      <c r="O96" s="39"/>
      <c r="P96" s="39"/>
      <c r="Q96" s="39"/>
      <c r="R96" s="39"/>
      <c r="S96" s="41">
        <f t="shared" si="2"/>
        <v>0</v>
      </c>
      <c r="T96" s="36">
        <f t="shared" si="3"/>
        <v>0</v>
      </c>
      <c r="U96" s="52"/>
      <c r="V96" s="37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5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0"/>
      <c r="BL96" s="50"/>
      <c r="BM96" s="50"/>
      <c r="BN96" s="50"/>
      <c r="BO96" s="50"/>
      <c r="BP96" s="50"/>
      <c r="BQ96" s="50"/>
      <c r="BR96" s="50"/>
    </row>
    <row r="97" spans="1:70" s="51" customFormat="1" ht="41.25" thickBot="1" x14ac:dyDescent="0.35">
      <c r="A97" s="61"/>
      <c r="B97" s="30">
        <v>82</v>
      </c>
      <c r="C97" s="16" t="s">
        <v>115</v>
      </c>
      <c r="D97" s="31">
        <v>3773</v>
      </c>
      <c r="E97" s="38">
        <v>2159389</v>
      </c>
      <c r="F97" s="43">
        <f>+L97</f>
        <v>1439593</v>
      </c>
      <c r="G97" s="39"/>
      <c r="H97" s="39"/>
      <c r="I97" s="39"/>
      <c r="J97" s="40"/>
      <c r="K97" s="39"/>
      <c r="L97" s="39">
        <v>1439593</v>
      </c>
      <c r="M97" s="39"/>
      <c r="N97" s="39"/>
      <c r="O97" s="39"/>
      <c r="P97" s="39"/>
      <c r="Q97" s="39"/>
      <c r="R97" s="39"/>
      <c r="S97" s="41">
        <f t="shared" si="2"/>
        <v>1439593</v>
      </c>
      <c r="T97" s="36">
        <f t="shared" si="3"/>
        <v>0</v>
      </c>
      <c r="U97" s="52"/>
      <c r="V97" s="37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5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U97" s="50"/>
      <c r="AV97" s="50"/>
      <c r="AW97" s="50"/>
      <c r="AX97" s="50"/>
      <c r="AY97" s="50"/>
      <c r="AZ97" s="50"/>
      <c r="BA97" s="50"/>
      <c r="BB97" s="50"/>
      <c r="BC97" s="50"/>
      <c r="BD97" s="50"/>
      <c r="BE97" s="50"/>
      <c r="BF97" s="50"/>
      <c r="BG97" s="50"/>
      <c r="BH97" s="50"/>
      <c r="BI97" s="50"/>
      <c r="BJ97" s="50"/>
      <c r="BK97" s="50"/>
      <c r="BL97" s="50"/>
      <c r="BM97" s="50"/>
      <c r="BN97" s="50"/>
      <c r="BO97" s="50"/>
      <c r="BP97" s="50"/>
      <c r="BQ97" s="50"/>
      <c r="BR97" s="50"/>
    </row>
    <row r="98" spans="1:70" s="51" customFormat="1" ht="21" thickBot="1" x14ac:dyDescent="0.35">
      <c r="A98" s="29"/>
      <c r="B98" s="30">
        <v>83</v>
      </c>
      <c r="C98" s="16" t="s">
        <v>116</v>
      </c>
      <c r="D98" s="31">
        <v>1131</v>
      </c>
      <c r="E98" s="38">
        <v>20432721</v>
      </c>
      <c r="F98" s="43">
        <v>14331605</v>
      </c>
      <c r="G98" s="39"/>
      <c r="H98" s="39"/>
      <c r="I98" s="39">
        <v>14302905</v>
      </c>
      <c r="J98" s="40"/>
      <c r="K98" s="39"/>
      <c r="L98" s="39"/>
      <c r="M98" s="39"/>
      <c r="N98" s="39"/>
      <c r="O98" s="39"/>
      <c r="P98" s="39"/>
      <c r="Q98" s="39"/>
      <c r="R98" s="39"/>
      <c r="S98" s="41">
        <f t="shared" si="2"/>
        <v>14302905</v>
      </c>
      <c r="T98" s="36">
        <f t="shared" si="3"/>
        <v>28700</v>
      </c>
      <c r="U98" s="52"/>
      <c r="V98" s="37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5"/>
      <c r="AK98" s="50"/>
      <c r="AL98" s="50"/>
      <c r="AM98" s="50"/>
      <c r="AN98" s="50"/>
      <c r="AO98" s="50"/>
      <c r="AP98" s="50"/>
      <c r="AQ98" s="50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0"/>
      <c r="BC98" s="50"/>
      <c r="BD98" s="50"/>
      <c r="BE98" s="50"/>
      <c r="BF98" s="50"/>
      <c r="BG98" s="50"/>
      <c r="BH98" s="50"/>
      <c r="BI98" s="50"/>
      <c r="BJ98" s="50"/>
      <c r="BK98" s="50"/>
      <c r="BL98" s="50"/>
      <c r="BM98" s="50"/>
      <c r="BN98" s="50"/>
      <c r="BO98" s="50"/>
      <c r="BP98" s="50"/>
      <c r="BQ98" s="50"/>
      <c r="BR98" s="50"/>
    </row>
    <row r="99" spans="1:70" s="51" customFormat="1" ht="21" hidden="1" thickBot="1" x14ac:dyDescent="0.35">
      <c r="A99" s="29"/>
      <c r="B99" s="30">
        <v>84</v>
      </c>
      <c r="C99" s="16" t="s">
        <v>117</v>
      </c>
      <c r="D99" s="31"/>
      <c r="E99" s="38"/>
      <c r="F99" s="43"/>
      <c r="G99" s="39"/>
      <c r="H99" s="39"/>
      <c r="I99" s="39"/>
      <c r="J99" s="40"/>
      <c r="K99" s="39"/>
      <c r="L99" s="39"/>
      <c r="M99" s="39"/>
      <c r="N99" s="39"/>
      <c r="O99" s="39"/>
      <c r="P99" s="39"/>
      <c r="Q99" s="39"/>
      <c r="R99" s="39"/>
      <c r="S99" s="41">
        <f t="shared" si="2"/>
        <v>0</v>
      </c>
      <c r="T99" s="36">
        <f t="shared" si="3"/>
        <v>0</v>
      </c>
      <c r="U99" s="52"/>
      <c r="V99" s="37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5"/>
      <c r="AK99" s="50"/>
      <c r="AL99" s="50"/>
      <c r="AM99" s="50"/>
      <c r="AN99" s="50"/>
      <c r="AO99" s="50"/>
      <c r="AP99" s="50"/>
      <c r="AQ99" s="50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50"/>
      <c r="BN99" s="50"/>
      <c r="BO99" s="50"/>
      <c r="BP99" s="50"/>
      <c r="BQ99" s="50"/>
      <c r="BR99" s="50"/>
    </row>
    <row r="100" spans="1:70" s="51" customFormat="1" ht="21" hidden="1" thickBot="1" x14ac:dyDescent="0.35">
      <c r="A100" s="29"/>
      <c r="B100" s="30">
        <v>85</v>
      </c>
      <c r="C100" s="16" t="s">
        <v>118</v>
      </c>
      <c r="D100" s="31"/>
      <c r="E100" s="38"/>
      <c r="F100" s="43"/>
      <c r="G100" s="39"/>
      <c r="H100" s="39"/>
      <c r="I100" s="39"/>
      <c r="J100" s="40"/>
      <c r="K100" s="39"/>
      <c r="L100" s="39"/>
      <c r="M100" s="39"/>
      <c r="N100" s="39"/>
      <c r="O100" s="39"/>
      <c r="P100" s="39"/>
      <c r="Q100" s="39"/>
      <c r="R100" s="39"/>
      <c r="S100" s="41">
        <f t="shared" si="2"/>
        <v>0</v>
      </c>
      <c r="T100" s="36">
        <f t="shared" si="3"/>
        <v>0</v>
      </c>
      <c r="U100" s="52"/>
      <c r="V100" s="37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5"/>
      <c r="AK100" s="50"/>
      <c r="AL100" s="50"/>
      <c r="AM100" s="50"/>
      <c r="AN100" s="50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50"/>
      <c r="BN100" s="50"/>
      <c r="BO100" s="50"/>
      <c r="BP100" s="50"/>
      <c r="BQ100" s="50"/>
      <c r="BR100" s="50"/>
    </row>
    <row r="101" spans="1:70" s="51" customFormat="1" ht="41.25" thickBot="1" x14ac:dyDescent="0.35">
      <c r="A101" s="29"/>
      <c r="B101" s="30">
        <v>86</v>
      </c>
      <c r="C101" s="16" t="s">
        <v>119</v>
      </c>
      <c r="D101" s="31">
        <v>941</v>
      </c>
      <c r="E101" s="38">
        <v>8400871</v>
      </c>
      <c r="F101" s="43">
        <v>5880609</v>
      </c>
      <c r="G101" s="39"/>
      <c r="H101" s="39"/>
      <c r="I101" s="39">
        <v>5880609</v>
      </c>
      <c r="J101" s="40"/>
      <c r="K101" s="39"/>
      <c r="L101" s="39"/>
      <c r="M101" s="39"/>
      <c r="N101" s="39"/>
      <c r="O101" s="39"/>
      <c r="P101" s="39"/>
      <c r="Q101" s="39"/>
      <c r="R101" s="39"/>
      <c r="S101" s="41">
        <f t="shared" si="2"/>
        <v>5880609</v>
      </c>
      <c r="T101" s="36">
        <f t="shared" si="3"/>
        <v>0</v>
      </c>
      <c r="U101" s="52"/>
      <c r="V101" s="37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5"/>
      <c r="AK101" s="50"/>
      <c r="AL101" s="50"/>
      <c r="AM101" s="50"/>
      <c r="AN101" s="50"/>
      <c r="AO101" s="50"/>
      <c r="AP101" s="50"/>
      <c r="AQ101" s="50"/>
      <c r="AR101" s="50"/>
      <c r="AS101" s="50"/>
      <c r="AT101" s="50"/>
      <c r="AU101" s="50"/>
      <c r="AV101" s="50"/>
      <c r="AW101" s="50"/>
      <c r="AX101" s="50"/>
      <c r="AY101" s="50"/>
      <c r="AZ101" s="50"/>
      <c r="BA101" s="50"/>
      <c r="BB101" s="50"/>
      <c r="BC101" s="50"/>
      <c r="BD101" s="50"/>
      <c r="BE101" s="50"/>
      <c r="BF101" s="50"/>
      <c r="BG101" s="50"/>
      <c r="BH101" s="50"/>
      <c r="BI101" s="50"/>
      <c r="BJ101" s="50"/>
      <c r="BK101" s="50"/>
      <c r="BL101" s="50"/>
      <c r="BM101" s="50"/>
      <c r="BN101" s="50"/>
      <c r="BO101" s="50"/>
      <c r="BP101" s="50"/>
      <c r="BQ101" s="50"/>
      <c r="BR101" s="50"/>
    </row>
    <row r="102" spans="1:70" s="51" customFormat="1" ht="21" hidden="1" thickBot="1" x14ac:dyDescent="0.35">
      <c r="A102" s="29"/>
      <c r="B102" s="30">
        <v>87</v>
      </c>
      <c r="C102" s="16" t="s">
        <v>120</v>
      </c>
      <c r="D102" s="31"/>
      <c r="E102" s="38"/>
      <c r="F102" s="43"/>
      <c r="G102" s="39"/>
      <c r="H102" s="39"/>
      <c r="I102" s="39"/>
      <c r="J102" s="40"/>
      <c r="K102" s="39"/>
      <c r="L102" s="39"/>
      <c r="M102" s="39"/>
      <c r="N102" s="39"/>
      <c r="O102" s="39"/>
      <c r="P102" s="39"/>
      <c r="Q102" s="39"/>
      <c r="R102" s="39"/>
      <c r="S102" s="41">
        <f t="shared" si="2"/>
        <v>0</v>
      </c>
      <c r="T102" s="36">
        <f t="shared" si="3"/>
        <v>0</v>
      </c>
      <c r="U102" s="52"/>
      <c r="V102" s="37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5"/>
      <c r="AK102" s="50"/>
      <c r="AL102" s="50"/>
      <c r="AM102" s="50"/>
      <c r="AN102" s="50"/>
      <c r="AO102" s="50"/>
      <c r="AP102" s="50"/>
      <c r="AQ102" s="50"/>
      <c r="AR102" s="50"/>
      <c r="AS102" s="50"/>
      <c r="AT102" s="50"/>
      <c r="AU102" s="50"/>
      <c r="AV102" s="50"/>
      <c r="AW102" s="50"/>
      <c r="AX102" s="50"/>
      <c r="AY102" s="50"/>
      <c r="AZ102" s="50"/>
      <c r="BA102" s="50"/>
      <c r="BB102" s="50"/>
      <c r="BC102" s="50"/>
      <c r="BD102" s="50"/>
      <c r="BE102" s="50"/>
      <c r="BF102" s="50"/>
      <c r="BG102" s="50"/>
      <c r="BH102" s="50"/>
      <c r="BI102" s="50"/>
      <c r="BJ102" s="50"/>
      <c r="BK102" s="50"/>
      <c r="BL102" s="50"/>
      <c r="BM102" s="50"/>
      <c r="BN102" s="50"/>
      <c r="BO102" s="50"/>
      <c r="BP102" s="50"/>
      <c r="BQ102" s="50"/>
      <c r="BR102" s="50"/>
    </row>
    <row r="103" spans="1:70" s="51" customFormat="1" ht="21" hidden="1" thickBot="1" x14ac:dyDescent="0.35">
      <c r="A103" s="29"/>
      <c r="B103" s="30"/>
      <c r="C103" s="16" t="s">
        <v>121</v>
      </c>
      <c r="D103" s="31"/>
      <c r="E103" s="38"/>
      <c r="F103" s="43"/>
      <c r="G103" s="39"/>
      <c r="H103" s="39"/>
      <c r="I103" s="39"/>
      <c r="J103" s="40"/>
      <c r="K103" s="39"/>
      <c r="L103" s="39"/>
      <c r="M103" s="39"/>
      <c r="N103" s="39"/>
      <c r="O103" s="39"/>
      <c r="P103" s="39"/>
      <c r="Q103" s="39"/>
      <c r="R103" s="39"/>
      <c r="S103" s="41"/>
      <c r="T103" s="36"/>
      <c r="U103" s="52"/>
      <c r="V103" s="37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5"/>
      <c r="AK103" s="50"/>
      <c r="AL103" s="50"/>
      <c r="AM103" s="50"/>
      <c r="AN103" s="50"/>
      <c r="AO103" s="50"/>
      <c r="AP103" s="50"/>
      <c r="AQ103" s="50"/>
      <c r="AR103" s="50"/>
      <c r="AS103" s="50"/>
      <c r="AT103" s="50"/>
      <c r="AU103" s="50"/>
      <c r="AV103" s="50"/>
      <c r="AW103" s="50"/>
      <c r="AX103" s="50"/>
      <c r="AY103" s="50"/>
      <c r="AZ103" s="50"/>
      <c r="BA103" s="50"/>
      <c r="BB103" s="50"/>
      <c r="BC103" s="50"/>
      <c r="BD103" s="50"/>
      <c r="BE103" s="50"/>
      <c r="BF103" s="50"/>
      <c r="BG103" s="50"/>
      <c r="BH103" s="50"/>
      <c r="BI103" s="50"/>
      <c r="BJ103" s="50"/>
      <c r="BK103" s="50"/>
      <c r="BL103" s="50"/>
      <c r="BM103" s="50"/>
      <c r="BN103" s="50"/>
      <c r="BO103" s="50"/>
      <c r="BP103" s="50"/>
      <c r="BQ103" s="50"/>
      <c r="BR103" s="50"/>
    </row>
    <row r="104" spans="1:70" s="51" customFormat="1" ht="21" thickBot="1" x14ac:dyDescent="0.35">
      <c r="A104" s="29"/>
      <c r="B104" s="30">
        <v>88</v>
      </c>
      <c r="C104" s="16" t="s">
        <v>122</v>
      </c>
      <c r="D104" s="31">
        <v>3773</v>
      </c>
      <c r="E104" s="38">
        <v>2159389</v>
      </c>
      <c r="F104" s="43"/>
      <c r="G104" s="39"/>
      <c r="H104" s="39"/>
      <c r="I104" s="39"/>
      <c r="J104" s="40"/>
      <c r="K104" s="39"/>
      <c r="L104" s="39"/>
      <c r="M104" s="39"/>
      <c r="N104" s="39"/>
      <c r="O104" s="39"/>
      <c r="P104" s="39"/>
      <c r="Q104" s="39"/>
      <c r="R104" s="39"/>
      <c r="S104" s="41">
        <f t="shared" si="2"/>
        <v>0</v>
      </c>
      <c r="T104" s="36">
        <f t="shared" si="3"/>
        <v>0</v>
      </c>
      <c r="U104" s="52"/>
      <c r="V104" s="37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5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50"/>
      <c r="BN104" s="50"/>
      <c r="BO104" s="50"/>
      <c r="BP104" s="50"/>
      <c r="BQ104" s="50"/>
      <c r="BR104" s="50"/>
    </row>
    <row r="105" spans="1:70" s="51" customFormat="1" ht="21" hidden="1" thickBot="1" x14ac:dyDescent="0.35">
      <c r="A105" s="29"/>
      <c r="B105" s="30">
        <v>89</v>
      </c>
      <c r="C105" s="16" t="s">
        <v>123</v>
      </c>
      <c r="D105" s="31"/>
      <c r="E105" s="38"/>
      <c r="F105" s="43"/>
      <c r="G105" s="39"/>
      <c r="H105" s="39"/>
      <c r="I105" s="39"/>
      <c r="J105" s="40"/>
      <c r="K105" s="39"/>
      <c r="L105" s="39"/>
      <c r="M105" s="39"/>
      <c r="N105" s="39"/>
      <c r="O105" s="39"/>
      <c r="P105" s="39"/>
      <c r="Q105" s="39"/>
      <c r="R105" s="39"/>
      <c r="S105" s="41">
        <f t="shared" si="2"/>
        <v>0</v>
      </c>
      <c r="T105" s="36">
        <f t="shared" si="3"/>
        <v>0</v>
      </c>
      <c r="U105" s="52"/>
      <c r="V105" s="37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5"/>
      <c r="AK105" s="50"/>
      <c r="AL105" s="50"/>
      <c r="AM105" s="50"/>
      <c r="AN105" s="50"/>
      <c r="AO105" s="50"/>
      <c r="AP105" s="50"/>
      <c r="AQ105" s="50"/>
      <c r="AR105" s="50"/>
      <c r="AS105" s="50"/>
      <c r="AT105" s="50"/>
      <c r="AU105" s="50"/>
      <c r="AV105" s="50"/>
      <c r="AW105" s="50"/>
      <c r="AX105" s="50"/>
      <c r="AY105" s="50"/>
      <c r="AZ105" s="50"/>
      <c r="BA105" s="50"/>
      <c r="BB105" s="50"/>
      <c r="BC105" s="50"/>
      <c r="BD105" s="50"/>
      <c r="BE105" s="50"/>
      <c r="BF105" s="50"/>
      <c r="BG105" s="50"/>
      <c r="BH105" s="50"/>
      <c r="BI105" s="50"/>
      <c r="BJ105" s="50"/>
      <c r="BK105" s="50"/>
      <c r="BL105" s="50"/>
      <c r="BM105" s="50"/>
      <c r="BN105" s="50"/>
      <c r="BO105" s="50"/>
      <c r="BP105" s="50"/>
      <c r="BQ105" s="50"/>
      <c r="BR105" s="50"/>
    </row>
    <row r="106" spans="1:70" s="51" customFormat="1" ht="21" hidden="1" thickBot="1" x14ac:dyDescent="0.35">
      <c r="A106" s="29"/>
      <c r="B106" s="30"/>
      <c r="C106" s="16" t="s">
        <v>124</v>
      </c>
      <c r="D106" s="31"/>
      <c r="E106" s="38"/>
      <c r="F106" s="43"/>
      <c r="G106" s="39"/>
      <c r="H106" s="39"/>
      <c r="I106" s="39"/>
      <c r="J106" s="40"/>
      <c r="K106" s="39"/>
      <c r="L106" s="39"/>
      <c r="M106" s="39"/>
      <c r="N106" s="39"/>
      <c r="O106" s="39"/>
      <c r="P106" s="39"/>
      <c r="Q106" s="39"/>
      <c r="R106" s="39"/>
      <c r="S106" s="41"/>
      <c r="T106" s="36"/>
      <c r="U106" s="52"/>
      <c r="V106" s="37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5"/>
      <c r="AK106" s="50"/>
      <c r="AL106" s="50"/>
      <c r="AM106" s="50"/>
      <c r="AN106" s="50"/>
      <c r="AO106" s="50"/>
      <c r="AP106" s="50"/>
      <c r="AQ106" s="50"/>
      <c r="AR106" s="50"/>
      <c r="AS106" s="50"/>
      <c r="AT106" s="50"/>
      <c r="AU106" s="50"/>
      <c r="AV106" s="50"/>
      <c r="AW106" s="50"/>
      <c r="AX106" s="50"/>
      <c r="AY106" s="50"/>
      <c r="AZ106" s="50"/>
      <c r="BA106" s="50"/>
      <c r="BB106" s="50"/>
      <c r="BC106" s="50"/>
      <c r="BD106" s="50"/>
      <c r="BE106" s="50"/>
      <c r="BF106" s="50"/>
      <c r="BG106" s="50"/>
      <c r="BH106" s="50"/>
      <c r="BI106" s="50"/>
      <c r="BJ106" s="50"/>
      <c r="BK106" s="50"/>
      <c r="BL106" s="50"/>
      <c r="BM106" s="50"/>
      <c r="BN106" s="50"/>
      <c r="BO106" s="50"/>
      <c r="BP106" s="50"/>
      <c r="BQ106" s="50"/>
      <c r="BR106" s="50"/>
    </row>
    <row r="107" spans="1:70" s="51" customFormat="1" ht="21" hidden="1" thickBot="1" x14ac:dyDescent="0.35">
      <c r="A107" s="29"/>
      <c r="B107" s="30">
        <v>90</v>
      </c>
      <c r="C107" s="16" t="s">
        <v>125</v>
      </c>
      <c r="D107" s="31"/>
      <c r="E107" s="38"/>
      <c r="F107" s="43"/>
      <c r="G107" s="39"/>
      <c r="H107" s="39"/>
      <c r="I107" s="39"/>
      <c r="J107" s="40"/>
      <c r="K107" s="39"/>
      <c r="L107" s="39"/>
      <c r="M107" s="39"/>
      <c r="N107" s="39"/>
      <c r="O107" s="39"/>
      <c r="P107" s="39"/>
      <c r="Q107" s="39"/>
      <c r="R107" s="39"/>
      <c r="S107" s="41">
        <f t="shared" si="2"/>
        <v>0</v>
      </c>
      <c r="T107" s="36">
        <f t="shared" si="3"/>
        <v>0</v>
      </c>
      <c r="U107" s="52"/>
      <c r="V107" s="37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5"/>
      <c r="AK107" s="50"/>
      <c r="AL107" s="50"/>
      <c r="AM107" s="50"/>
      <c r="AN107" s="50"/>
      <c r="AO107" s="50"/>
      <c r="AP107" s="50"/>
      <c r="AQ107" s="50"/>
      <c r="AR107" s="50"/>
      <c r="AS107" s="50"/>
      <c r="AT107" s="50"/>
      <c r="AU107" s="50"/>
      <c r="AV107" s="50"/>
      <c r="AW107" s="50"/>
      <c r="AX107" s="50"/>
      <c r="AY107" s="50"/>
      <c r="AZ107" s="50"/>
      <c r="BA107" s="50"/>
      <c r="BB107" s="50"/>
      <c r="BC107" s="50"/>
      <c r="BD107" s="50"/>
      <c r="BE107" s="50"/>
      <c r="BF107" s="50"/>
      <c r="BG107" s="50"/>
      <c r="BH107" s="50"/>
      <c r="BI107" s="50"/>
      <c r="BJ107" s="50"/>
      <c r="BK107" s="50"/>
      <c r="BL107" s="50"/>
      <c r="BM107" s="50"/>
      <c r="BN107" s="50"/>
      <c r="BO107" s="50"/>
      <c r="BP107" s="50"/>
      <c r="BQ107" s="50"/>
      <c r="BR107" s="50"/>
    </row>
    <row r="108" spans="1:70" s="51" customFormat="1" ht="21" thickBot="1" x14ac:dyDescent="0.35">
      <c r="A108" s="29"/>
      <c r="B108" s="30">
        <v>91</v>
      </c>
      <c r="C108" s="16" t="s">
        <v>126</v>
      </c>
      <c r="D108" s="31"/>
      <c r="E108" s="38">
        <f>+G108*12</f>
        <v>18339408</v>
      </c>
      <c r="F108" s="43">
        <f>+G108+H108+I108+J108+K108+L108+M108+N108</f>
        <v>12226279</v>
      </c>
      <c r="G108" s="39">
        <f>1528284</f>
        <v>1528284</v>
      </c>
      <c r="H108" s="39">
        <v>1528285</v>
      </c>
      <c r="I108" s="39">
        <v>1528285</v>
      </c>
      <c r="J108" s="40">
        <v>1528285</v>
      </c>
      <c r="K108" s="39">
        <v>1528285</v>
      </c>
      <c r="L108" s="39">
        <v>1528285</v>
      </c>
      <c r="M108" s="39">
        <v>1528285</v>
      </c>
      <c r="N108" s="39">
        <v>1528285</v>
      </c>
      <c r="O108" s="39"/>
      <c r="P108" s="39"/>
      <c r="Q108" s="39"/>
      <c r="R108" s="39"/>
      <c r="S108" s="41">
        <f>SUM(G108:R108)</f>
        <v>12226279</v>
      </c>
      <c r="T108" s="36">
        <f t="shared" si="3"/>
        <v>0</v>
      </c>
      <c r="U108" s="52"/>
      <c r="V108" s="37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5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50"/>
      <c r="BN108" s="50"/>
      <c r="BO108" s="50"/>
      <c r="BP108" s="50"/>
      <c r="BQ108" s="50"/>
      <c r="BR108" s="50"/>
    </row>
    <row r="109" spans="1:70" s="51" customFormat="1" ht="21" thickBot="1" x14ac:dyDescent="0.35">
      <c r="A109" s="29"/>
      <c r="B109" s="30">
        <v>92</v>
      </c>
      <c r="C109" s="16" t="s">
        <v>127</v>
      </c>
      <c r="D109" s="31"/>
      <c r="E109" s="38"/>
      <c r="F109" s="43">
        <f>+G109</f>
        <v>4773207</v>
      </c>
      <c r="G109" s="39">
        <v>4773207</v>
      </c>
      <c r="H109" s="39"/>
      <c r="I109" s="39"/>
      <c r="J109" s="40"/>
      <c r="K109" s="39"/>
      <c r="L109" s="39"/>
      <c r="M109" s="39"/>
      <c r="N109" s="39"/>
      <c r="O109" s="39"/>
      <c r="P109" s="39"/>
      <c r="Q109" s="39"/>
      <c r="R109" s="39"/>
      <c r="S109" s="41">
        <f>SUM(G109:J109)</f>
        <v>4773207</v>
      </c>
      <c r="T109" s="36">
        <f t="shared" si="3"/>
        <v>0</v>
      </c>
      <c r="U109" s="52"/>
      <c r="V109" s="37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5"/>
      <c r="AK109" s="50"/>
      <c r="AL109" s="50"/>
      <c r="AM109" s="50"/>
      <c r="AN109" s="50"/>
      <c r="AO109" s="50"/>
      <c r="AP109" s="50"/>
      <c r="AQ109" s="50"/>
      <c r="AR109" s="50"/>
      <c r="AS109" s="50"/>
      <c r="AT109" s="50"/>
      <c r="AU109" s="50"/>
      <c r="AV109" s="50"/>
      <c r="AW109" s="50"/>
      <c r="AX109" s="50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50"/>
      <c r="BR109" s="50"/>
    </row>
    <row r="110" spans="1:70" s="51" customFormat="1" ht="21" thickBot="1" x14ac:dyDescent="0.35">
      <c r="A110" s="29"/>
      <c r="B110" s="30">
        <v>93</v>
      </c>
      <c r="C110" s="16" t="s">
        <v>128</v>
      </c>
      <c r="D110" s="31">
        <v>1136</v>
      </c>
      <c r="E110" s="38">
        <v>69091342</v>
      </c>
      <c r="F110" s="43">
        <v>48363939</v>
      </c>
      <c r="G110" s="39"/>
      <c r="H110" s="39"/>
      <c r="I110" s="39">
        <v>48363939</v>
      </c>
      <c r="J110" s="40"/>
      <c r="K110" s="39"/>
      <c r="L110" s="39"/>
      <c r="M110" s="39"/>
      <c r="N110" s="39"/>
      <c r="O110" s="39"/>
      <c r="P110" s="39"/>
      <c r="Q110" s="39"/>
      <c r="R110" s="39"/>
      <c r="S110" s="41">
        <f t="shared" si="2"/>
        <v>48363939</v>
      </c>
      <c r="T110" s="36">
        <f t="shared" si="3"/>
        <v>0</v>
      </c>
      <c r="U110" s="52"/>
      <c r="V110" s="37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5"/>
      <c r="AK110" s="50"/>
      <c r="AL110" s="50"/>
      <c r="AM110" s="50"/>
      <c r="AN110" s="50"/>
      <c r="AO110" s="50"/>
      <c r="AP110" s="50"/>
      <c r="AQ110" s="50"/>
      <c r="AR110" s="50"/>
      <c r="AS110" s="50"/>
      <c r="AT110" s="50"/>
      <c r="AU110" s="50"/>
      <c r="AV110" s="50"/>
      <c r="AW110" s="50"/>
      <c r="AX110" s="50"/>
      <c r="AY110" s="50"/>
      <c r="AZ110" s="50"/>
      <c r="BA110" s="50"/>
      <c r="BB110" s="50"/>
      <c r="BC110" s="50"/>
      <c r="BD110" s="50"/>
      <c r="BE110" s="50"/>
      <c r="BF110" s="50"/>
      <c r="BG110" s="50"/>
      <c r="BH110" s="50"/>
      <c r="BI110" s="50"/>
      <c r="BJ110" s="50"/>
      <c r="BK110" s="50"/>
      <c r="BL110" s="50"/>
      <c r="BM110" s="50"/>
      <c r="BN110" s="50"/>
      <c r="BO110" s="50"/>
      <c r="BP110" s="50"/>
      <c r="BQ110" s="50"/>
      <c r="BR110" s="50"/>
    </row>
    <row r="111" spans="1:70" s="51" customFormat="1" ht="21" hidden="1" thickBot="1" x14ac:dyDescent="0.35">
      <c r="A111" s="29"/>
      <c r="B111" s="30">
        <v>94</v>
      </c>
      <c r="C111" s="16" t="s">
        <v>129</v>
      </c>
      <c r="D111" s="31"/>
      <c r="E111" s="38"/>
      <c r="F111" s="43"/>
      <c r="G111" s="39"/>
      <c r="H111" s="39"/>
      <c r="I111" s="39"/>
      <c r="J111" s="40"/>
      <c r="K111" s="39"/>
      <c r="L111" s="39"/>
      <c r="M111" s="39"/>
      <c r="N111" s="39"/>
      <c r="O111" s="39"/>
      <c r="P111" s="39"/>
      <c r="Q111" s="39"/>
      <c r="R111" s="39"/>
      <c r="S111" s="41"/>
      <c r="T111" s="36"/>
      <c r="U111" s="52"/>
      <c r="V111" s="37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5"/>
      <c r="AK111" s="50"/>
      <c r="AL111" s="50"/>
      <c r="AM111" s="50"/>
      <c r="AN111" s="50"/>
      <c r="AO111" s="50"/>
      <c r="AP111" s="50"/>
      <c r="AQ111" s="50"/>
      <c r="AR111" s="50"/>
      <c r="AS111" s="50"/>
      <c r="AT111" s="50"/>
      <c r="AU111" s="50"/>
      <c r="AV111" s="50"/>
      <c r="AW111" s="50"/>
      <c r="AX111" s="50"/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50"/>
      <c r="BJ111" s="50"/>
      <c r="BK111" s="50"/>
      <c r="BL111" s="50"/>
      <c r="BM111" s="50"/>
      <c r="BN111" s="50"/>
      <c r="BO111" s="50"/>
      <c r="BP111" s="50"/>
      <c r="BQ111" s="50"/>
      <c r="BR111" s="50"/>
    </row>
    <row r="112" spans="1:70" s="51" customFormat="1" ht="21" thickBot="1" x14ac:dyDescent="0.35">
      <c r="A112" s="29"/>
      <c r="B112" s="30"/>
      <c r="C112" s="16" t="s">
        <v>130</v>
      </c>
      <c r="D112" s="31">
        <v>4690</v>
      </c>
      <c r="E112" s="38">
        <v>652886652</v>
      </c>
      <c r="F112" s="43">
        <v>435257768</v>
      </c>
      <c r="G112" s="39"/>
      <c r="H112" s="39"/>
      <c r="I112" s="39"/>
      <c r="J112" s="40"/>
      <c r="K112" s="39"/>
      <c r="L112" s="39"/>
      <c r="M112" s="39"/>
      <c r="N112" s="39">
        <v>435257768</v>
      </c>
      <c r="O112" s="39"/>
      <c r="P112" s="39"/>
      <c r="Q112" s="39"/>
      <c r="R112" s="39"/>
      <c r="S112" s="41">
        <f>SUBTOTAL(9,G112:N112)</f>
        <v>435257768</v>
      </c>
      <c r="T112" s="36">
        <f>+F112-S112</f>
        <v>0</v>
      </c>
      <c r="U112" s="52"/>
      <c r="V112" s="37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5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</row>
    <row r="113" spans="1:70" s="51" customFormat="1" ht="21" hidden="1" thickBot="1" x14ac:dyDescent="0.35">
      <c r="A113" s="29"/>
      <c r="B113" s="30">
        <v>95</v>
      </c>
      <c r="C113" s="16" t="s">
        <v>131</v>
      </c>
      <c r="D113" s="31"/>
      <c r="E113" s="38"/>
      <c r="F113" s="43"/>
      <c r="G113" s="39"/>
      <c r="H113" s="39"/>
      <c r="I113" s="39"/>
      <c r="J113" s="40"/>
      <c r="K113" s="39"/>
      <c r="L113" s="39"/>
      <c r="M113" s="39"/>
      <c r="N113" s="39"/>
      <c r="O113" s="39"/>
      <c r="P113" s="39"/>
      <c r="Q113" s="39"/>
      <c r="R113" s="39"/>
      <c r="S113" s="41">
        <f t="shared" si="2"/>
        <v>0</v>
      </c>
      <c r="T113" s="36">
        <f t="shared" si="3"/>
        <v>0</v>
      </c>
      <c r="U113" s="52"/>
      <c r="V113" s="37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5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0"/>
      <c r="BJ113" s="50"/>
      <c r="BK113" s="50"/>
      <c r="BL113" s="50"/>
      <c r="BM113" s="50"/>
      <c r="BN113" s="50"/>
      <c r="BO113" s="50"/>
      <c r="BP113" s="50"/>
      <c r="BQ113" s="50"/>
      <c r="BR113" s="50"/>
    </row>
    <row r="114" spans="1:70" s="51" customFormat="1" ht="21" hidden="1" thickBot="1" x14ac:dyDescent="0.35">
      <c r="A114" s="29"/>
      <c r="B114" s="30">
        <v>96</v>
      </c>
      <c r="C114" s="16" t="s">
        <v>132</v>
      </c>
      <c r="D114" s="31" t="s">
        <v>32</v>
      </c>
      <c r="E114" s="38"/>
      <c r="F114" s="43"/>
      <c r="G114" s="39"/>
      <c r="H114" s="39"/>
      <c r="I114" s="39"/>
      <c r="J114" s="40"/>
      <c r="K114" s="39"/>
      <c r="L114" s="39"/>
      <c r="M114" s="39"/>
      <c r="N114" s="39"/>
      <c r="O114" s="39"/>
      <c r="P114" s="39"/>
      <c r="Q114" s="39"/>
      <c r="R114" s="39"/>
      <c r="S114" s="41">
        <f t="shared" si="2"/>
        <v>0</v>
      </c>
      <c r="T114" s="36">
        <f t="shared" si="3"/>
        <v>0</v>
      </c>
      <c r="U114" s="52"/>
      <c r="V114" s="37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5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</row>
    <row r="115" spans="1:70" s="51" customFormat="1" ht="21" hidden="1" thickBot="1" x14ac:dyDescent="0.35">
      <c r="A115" s="29"/>
      <c r="B115" s="30">
        <v>97</v>
      </c>
      <c r="C115" s="16" t="s">
        <v>133</v>
      </c>
      <c r="D115" s="31" t="s">
        <v>32</v>
      </c>
      <c r="E115" s="38"/>
      <c r="F115" s="43"/>
      <c r="G115" s="39"/>
      <c r="H115" s="39"/>
      <c r="I115" s="39"/>
      <c r="J115" s="40"/>
      <c r="K115" s="39"/>
      <c r="L115" s="39"/>
      <c r="M115" s="39"/>
      <c r="N115" s="39"/>
      <c r="O115" s="39"/>
      <c r="P115" s="39"/>
      <c r="Q115" s="39"/>
      <c r="R115" s="39"/>
      <c r="S115" s="41">
        <f t="shared" si="2"/>
        <v>0</v>
      </c>
      <c r="T115" s="36">
        <f t="shared" si="3"/>
        <v>0</v>
      </c>
      <c r="U115" s="52"/>
      <c r="V115" s="37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5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50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</row>
    <row r="116" spans="1:70" s="51" customFormat="1" ht="21" thickBot="1" x14ac:dyDescent="0.35">
      <c r="A116" s="29"/>
      <c r="B116" s="30">
        <v>98</v>
      </c>
      <c r="C116" s="16" t="s">
        <v>134</v>
      </c>
      <c r="D116" s="31" t="s">
        <v>32</v>
      </c>
      <c r="E116" s="38"/>
      <c r="F116" s="43">
        <f>+J116+L116</f>
        <v>119239538</v>
      </c>
      <c r="G116" s="39"/>
      <c r="H116" s="39"/>
      <c r="I116" s="39"/>
      <c r="J116" s="40">
        <f>26800927+30964180</f>
        <v>57765107</v>
      </c>
      <c r="K116" s="39"/>
      <c r="L116" s="39">
        <f>28521920+32952511</f>
        <v>61474431</v>
      </c>
      <c r="M116" s="39"/>
      <c r="N116" s="39"/>
      <c r="O116" s="39"/>
      <c r="P116" s="39"/>
      <c r="Q116" s="39"/>
      <c r="R116" s="39"/>
      <c r="S116" s="41">
        <f t="shared" si="2"/>
        <v>119239538</v>
      </c>
      <c r="T116" s="36">
        <f t="shared" si="3"/>
        <v>0</v>
      </c>
      <c r="U116" s="52"/>
      <c r="V116" s="37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5"/>
      <c r="AK116" s="50"/>
      <c r="AL116" s="50"/>
      <c r="AM116" s="50"/>
      <c r="AN116" s="50"/>
      <c r="AO116" s="50"/>
      <c r="AP116" s="50"/>
      <c r="AQ116" s="50"/>
      <c r="AR116" s="50"/>
      <c r="AS116" s="50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50"/>
      <c r="BN116" s="50"/>
      <c r="BO116" s="50"/>
      <c r="BP116" s="50"/>
      <c r="BQ116" s="50"/>
      <c r="BR116" s="50"/>
    </row>
    <row r="117" spans="1:70" s="51" customFormat="1" ht="21" hidden="1" thickBot="1" x14ac:dyDescent="0.35">
      <c r="A117" s="29"/>
      <c r="B117" s="30">
        <v>99</v>
      </c>
      <c r="C117" s="16" t="s">
        <v>135</v>
      </c>
      <c r="D117" s="31"/>
      <c r="E117" s="38"/>
      <c r="F117" s="43"/>
      <c r="G117" s="39"/>
      <c r="H117" s="39"/>
      <c r="I117" s="39"/>
      <c r="J117" s="40"/>
      <c r="K117" s="39"/>
      <c r="L117" s="39"/>
      <c r="M117" s="39"/>
      <c r="N117" s="39"/>
      <c r="O117" s="39"/>
      <c r="P117" s="39"/>
      <c r="Q117" s="39"/>
      <c r="R117" s="39"/>
      <c r="S117" s="41"/>
      <c r="T117" s="41"/>
      <c r="U117" s="52"/>
      <c r="V117" s="37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5"/>
      <c r="AK117" s="50"/>
      <c r="AL117" s="50"/>
      <c r="AM117" s="50"/>
      <c r="AN117" s="50"/>
      <c r="AO117" s="50"/>
      <c r="AP117" s="50"/>
      <c r="AQ117" s="50"/>
      <c r="AR117" s="50"/>
      <c r="AS117" s="50"/>
      <c r="AT117" s="50"/>
      <c r="AU117" s="50"/>
      <c r="AV117" s="50"/>
      <c r="AW117" s="50"/>
      <c r="AX117" s="50"/>
      <c r="AY117" s="50"/>
      <c r="AZ117" s="50"/>
      <c r="BA117" s="50"/>
      <c r="BB117" s="50"/>
      <c r="BC117" s="50"/>
      <c r="BD117" s="50"/>
      <c r="BE117" s="50"/>
      <c r="BF117" s="50"/>
      <c r="BG117" s="50"/>
      <c r="BH117" s="50"/>
      <c r="BI117" s="50"/>
      <c r="BJ117" s="50"/>
      <c r="BK117" s="50"/>
      <c r="BL117" s="50"/>
      <c r="BM117" s="50"/>
      <c r="BN117" s="50"/>
      <c r="BO117" s="50"/>
      <c r="BP117" s="50"/>
      <c r="BQ117" s="50"/>
      <c r="BR117" s="50"/>
    </row>
    <row r="118" spans="1:70" s="51" customFormat="1" ht="21" hidden="1" thickBot="1" x14ac:dyDescent="0.35">
      <c r="A118" s="29"/>
      <c r="B118" s="30">
        <v>100</v>
      </c>
      <c r="C118" s="16" t="s">
        <v>136</v>
      </c>
      <c r="D118" s="31"/>
      <c r="E118" s="38"/>
      <c r="F118" s="43"/>
      <c r="G118" s="39"/>
      <c r="H118" s="39"/>
      <c r="I118" s="39"/>
      <c r="J118" s="40"/>
      <c r="K118" s="39"/>
      <c r="L118" s="39"/>
      <c r="M118" s="39"/>
      <c r="N118" s="39"/>
      <c r="O118" s="39"/>
      <c r="P118" s="39"/>
      <c r="Q118" s="39"/>
      <c r="R118" s="39"/>
      <c r="S118" s="41"/>
      <c r="T118" s="41"/>
      <c r="U118" s="52"/>
      <c r="V118" s="37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5"/>
      <c r="AK118" s="50"/>
      <c r="AL118" s="50"/>
      <c r="AM118" s="50"/>
      <c r="AN118" s="50"/>
      <c r="AO118" s="50"/>
      <c r="AP118" s="50"/>
      <c r="AQ118" s="50"/>
      <c r="AR118" s="50"/>
      <c r="AS118" s="50"/>
      <c r="AT118" s="50"/>
      <c r="AU118" s="50"/>
      <c r="AV118" s="50"/>
      <c r="AW118" s="50"/>
      <c r="AX118" s="50"/>
      <c r="AY118" s="50"/>
      <c r="AZ118" s="50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  <c r="BM118" s="50"/>
      <c r="BN118" s="50"/>
      <c r="BO118" s="50"/>
      <c r="BP118" s="50"/>
      <c r="BQ118" s="50"/>
      <c r="BR118" s="50"/>
    </row>
    <row r="119" spans="1:70" s="51" customFormat="1" ht="21" hidden="1" thickBot="1" x14ac:dyDescent="0.35">
      <c r="A119" s="29"/>
      <c r="B119" s="30">
        <v>101</v>
      </c>
      <c r="C119" s="16" t="s">
        <v>137</v>
      </c>
      <c r="D119" s="31"/>
      <c r="E119" s="38"/>
      <c r="F119" s="43"/>
      <c r="G119" s="39"/>
      <c r="H119" s="39"/>
      <c r="I119" s="39"/>
      <c r="J119" s="40"/>
      <c r="K119" s="39"/>
      <c r="L119" s="39"/>
      <c r="M119" s="39"/>
      <c r="N119" s="39"/>
      <c r="O119" s="39"/>
      <c r="P119" s="39"/>
      <c r="Q119" s="39"/>
      <c r="R119" s="39"/>
      <c r="S119" s="41"/>
      <c r="T119" s="41"/>
      <c r="U119" s="52"/>
      <c r="V119" s="37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5"/>
      <c r="AK119" s="50"/>
      <c r="AL119" s="50"/>
      <c r="AM119" s="50"/>
      <c r="AN119" s="50"/>
      <c r="AO119" s="50"/>
      <c r="AP119" s="50"/>
      <c r="AQ119" s="50"/>
      <c r="AR119" s="50"/>
      <c r="AS119" s="50"/>
      <c r="AT119" s="50"/>
      <c r="AU119" s="50"/>
      <c r="AV119" s="50"/>
      <c r="AW119" s="50"/>
      <c r="AX119" s="50"/>
      <c r="AY119" s="50"/>
      <c r="AZ119" s="50"/>
      <c r="BA119" s="50"/>
      <c r="BB119" s="50"/>
      <c r="BC119" s="50"/>
      <c r="BD119" s="50"/>
      <c r="BE119" s="50"/>
      <c r="BF119" s="50"/>
      <c r="BG119" s="50"/>
      <c r="BH119" s="50"/>
      <c r="BI119" s="50"/>
      <c r="BJ119" s="50"/>
      <c r="BK119" s="50"/>
      <c r="BL119" s="50"/>
      <c r="BM119" s="50"/>
      <c r="BN119" s="50"/>
      <c r="BO119" s="50"/>
      <c r="BP119" s="50"/>
      <c r="BQ119" s="50"/>
      <c r="BR119" s="50"/>
    </row>
    <row r="120" spans="1:70" s="51" customFormat="1" ht="21" hidden="1" thickBot="1" x14ac:dyDescent="0.35">
      <c r="A120" s="29"/>
      <c r="B120" s="30">
        <v>102</v>
      </c>
      <c r="C120" s="16" t="s">
        <v>138</v>
      </c>
      <c r="D120" s="31"/>
      <c r="E120" s="38"/>
      <c r="F120" s="43"/>
      <c r="G120" s="39"/>
      <c r="H120" s="39"/>
      <c r="I120" s="39"/>
      <c r="J120" s="40"/>
      <c r="K120" s="39"/>
      <c r="L120" s="39"/>
      <c r="M120" s="39"/>
      <c r="N120" s="39"/>
      <c r="O120" s="39"/>
      <c r="P120" s="39"/>
      <c r="Q120" s="39"/>
      <c r="R120" s="39"/>
      <c r="S120" s="41"/>
      <c r="T120" s="41"/>
      <c r="U120" s="52"/>
      <c r="V120" s="37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5"/>
      <c r="AK120" s="50"/>
      <c r="AL120" s="50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50"/>
      <c r="BN120" s="50"/>
      <c r="BO120" s="50"/>
      <c r="BP120" s="50"/>
      <c r="BQ120" s="50"/>
      <c r="BR120" s="50"/>
    </row>
    <row r="121" spans="1:70" s="51" customFormat="1" ht="41.25" hidden="1" thickBot="1" x14ac:dyDescent="0.35">
      <c r="A121" s="29"/>
      <c r="B121" s="30">
        <v>103</v>
      </c>
      <c r="C121" s="16" t="s">
        <v>139</v>
      </c>
      <c r="D121" s="31"/>
      <c r="E121" s="38"/>
      <c r="F121" s="43"/>
      <c r="G121" s="39"/>
      <c r="H121" s="39"/>
      <c r="I121" s="39"/>
      <c r="J121" s="40"/>
      <c r="K121" s="39"/>
      <c r="L121" s="39"/>
      <c r="M121" s="39"/>
      <c r="N121" s="39"/>
      <c r="O121" s="39"/>
      <c r="P121" s="39"/>
      <c r="Q121" s="39"/>
      <c r="R121" s="39"/>
      <c r="S121" s="41"/>
      <c r="T121" s="41"/>
      <c r="U121" s="52"/>
      <c r="V121" s="37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5"/>
      <c r="AK121" s="50"/>
      <c r="AL121" s="50"/>
      <c r="AM121" s="50"/>
      <c r="AN121" s="50"/>
      <c r="AO121" s="50"/>
      <c r="AP121" s="50"/>
      <c r="AQ121" s="50"/>
      <c r="AR121" s="50"/>
      <c r="AS121" s="50"/>
      <c r="AT121" s="50"/>
      <c r="AU121" s="50"/>
      <c r="AV121" s="50"/>
      <c r="AW121" s="50"/>
      <c r="AX121" s="50"/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50"/>
      <c r="BN121" s="50"/>
      <c r="BO121" s="50"/>
      <c r="BP121" s="50"/>
      <c r="BQ121" s="50"/>
      <c r="BR121" s="50"/>
    </row>
    <row r="122" spans="1:70" s="51" customFormat="1" ht="21" hidden="1" thickBot="1" x14ac:dyDescent="0.35">
      <c r="A122" s="29"/>
      <c r="B122" s="30">
        <v>104</v>
      </c>
      <c r="C122" s="16" t="s">
        <v>140</v>
      </c>
      <c r="D122" s="31"/>
      <c r="E122" s="38"/>
      <c r="F122" s="43"/>
      <c r="G122" s="39"/>
      <c r="H122" s="39"/>
      <c r="I122" s="39"/>
      <c r="J122" s="40"/>
      <c r="K122" s="39"/>
      <c r="L122" s="39"/>
      <c r="M122" s="39"/>
      <c r="N122" s="39"/>
      <c r="O122" s="39"/>
      <c r="P122" s="39"/>
      <c r="Q122" s="39"/>
      <c r="R122" s="39"/>
      <c r="S122" s="41"/>
      <c r="T122" s="41"/>
      <c r="U122" s="52"/>
      <c r="V122" s="37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5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</row>
    <row r="123" spans="1:70" s="51" customFormat="1" ht="21" hidden="1" thickBot="1" x14ac:dyDescent="0.35">
      <c r="A123" s="29"/>
      <c r="B123" s="30">
        <v>105</v>
      </c>
      <c r="C123" s="16" t="s">
        <v>141</v>
      </c>
      <c r="D123" s="31"/>
      <c r="E123" s="38"/>
      <c r="F123" s="43"/>
      <c r="G123" s="39"/>
      <c r="H123" s="39"/>
      <c r="I123" s="39"/>
      <c r="J123" s="40"/>
      <c r="K123" s="39"/>
      <c r="L123" s="39"/>
      <c r="M123" s="39"/>
      <c r="N123" s="39"/>
      <c r="O123" s="39"/>
      <c r="P123" s="39"/>
      <c r="Q123" s="39"/>
      <c r="R123" s="39"/>
      <c r="S123" s="41"/>
      <c r="T123" s="41"/>
      <c r="U123" s="52"/>
      <c r="V123" s="37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5"/>
      <c r="AK123" s="50"/>
      <c r="AL123" s="50"/>
      <c r="AM123" s="50"/>
      <c r="AN123" s="50"/>
      <c r="AO123" s="50"/>
      <c r="AP123" s="50"/>
      <c r="AQ123" s="50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50"/>
      <c r="BN123" s="50"/>
      <c r="BO123" s="50"/>
      <c r="BP123" s="50"/>
      <c r="BQ123" s="50"/>
      <c r="BR123" s="50"/>
    </row>
    <row r="124" spans="1:70" s="51" customFormat="1" ht="21" hidden="1" thickBot="1" x14ac:dyDescent="0.35">
      <c r="A124" s="29"/>
      <c r="B124" s="30">
        <v>106</v>
      </c>
      <c r="C124" s="16" t="s">
        <v>142</v>
      </c>
      <c r="D124" s="31"/>
      <c r="E124" s="38"/>
      <c r="F124" s="43"/>
      <c r="G124" s="39"/>
      <c r="H124" s="39"/>
      <c r="I124" s="39"/>
      <c r="J124" s="40"/>
      <c r="K124" s="39"/>
      <c r="L124" s="39"/>
      <c r="M124" s="39"/>
      <c r="N124" s="39"/>
      <c r="O124" s="39"/>
      <c r="P124" s="39"/>
      <c r="Q124" s="39"/>
      <c r="R124" s="39"/>
      <c r="S124" s="41"/>
      <c r="T124" s="41"/>
      <c r="U124" s="52"/>
      <c r="V124" s="37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5"/>
      <c r="AK124" s="50"/>
      <c r="AL124" s="50"/>
      <c r="AM124" s="50"/>
      <c r="AN124" s="50"/>
      <c r="AO124" s="50"/>
      <c r="AP124" s="50"/>
      <c r="AQ124" s="50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50"/>
      <c r="BN124" s="50"/>
      <c r="BO124" s="50"/>
      <c r="BP124" s="50"/>
      <c r="BQ124" s="50"/>
      <c r="BR124" s="50"/>
    </row>
    <row r="125" spans="1:70" s="51" customFormat="1" ht="21" hidden="1" thickBot="1" x14ac:dyDescent="0.35">
      <c r="A125" s="29"/>
      <c r="B125" s="30">
        <v>107</v>
      </c>
      <c r="C125" s="16" t="s">
        <v>143</v>
      </c>
      <c r="D125" s="31"/>
      <c r="E125" s="38"/>
      <c r="F125" s="43"/>
      <c r="G125" s="39"/>
      <c r="H125" s="39"/>
      <c r="I125" s="39"/>
      <c r="J125" s="40"/>
      <c r="K125" s="39"/>
      <c r="L125" s="39"/>
      <c r="M125" s="39"/>
      <c r="N125" s="39"/>
      <c r="O125" s="39"/>
      <c r="P125" s="39"/>
      <c r="Q125" s="39"/>
      <c r="R125" s="39"/>
      <c r="S125" s="41"/>
      <c r="T125" s="41"/>
      <c r="U125" s="52"/>
      <c r="V125" s="37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5"/>
      <c r="AK125" s="50"/>
      <c r="AL125" s="50"/>
      <c r="AM125" s="50"/>
      <c r="AN125" s="50"/>
      <c r="AO125" s="50"/>
      <c r="AP125" s="50"/>
      <c r="AQ125" s="50"/>
      <c r="AR125" s="50"/>
      <c r="AS125" s="50"/>
      <c r="AT125" s="50"/>
      <c r="AU125" s="50"/>
      <c r="AV125" s="50"/>
      <c r="AW125" s="50"/>
      <c r="AX125" s="50"/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50"/>
      <c r="BN125" s="50"/>
      <c r="BO125" s="50"/>
      <c r="BP125" s="50"/>
      <c r="BQ125" s="50"/>
      <c r="BR125" s="50"/>
    </row>
    <row r="126" spans="1:70" s="64" customFormat="1" ht="21" hidden="1" thickBot="1" x14ac:dyDescent="0.35">
      <c r="A126" s="63"/>
      <c r="B126" s="30">
        <v>108</v>
      </c>
      <c r="C126" s="16" t="s">
        <v>144</v>
      </c>
      <c r="D126" s="31"/>
      <c r="E126" s="38"/>
      <c r="F126" s="43"/>
      <c r="G126" s="39"/>
      <c r="H126" s="39"/>
      <c r="I126" s="39"/>
      <c r="J126" s="40"/>
      <c r="K126" s="39"/>
      <c r="L126" s="39"/>
      <c r="M126" s="39"/>
      <c r="N126" s="39"/>
      <c r="O126" s="39"/>
      <c r="P126" s="39"/>
      <c r="Q126" s="39"/>
      <c r="R126" s="39"/>
      <c r="S126" s="41"/>
      <c r="T126" s="41"/>
      <c r="U126" s="52"/>
      <c r="V126" s="37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5"/>
      <c r="AK126" s="50"/>
      <c r="AL126" s="50"/>
      <c r="AM126" s="50"/>
      <c r="AN126" s="50"/>
      <c r="AO126" s="50"/>
      <c r="AP126" s="50"/>
      <c r="AQ126" s="50"/>
      <c r="AR126" s="50"/>
      <c r="AS126" s="50"/>
      <c r="AT126" s="50"/>
      <c r="AU126" s="50"/>
      <c r="AV126" s="50"/>
      <c r="AW126" s="50"/>
      <c r="AX126" s="50"/>
      <c r="AY126" s="50"/>
      <c r="AZ126" s="50"/>
      <c r="BA126" s="50"/>
      <c r="BB126" s="50"/>
      <c r="BC126" s="50"/>
      <c r="BD126" s="50"/>
      <c r="BE126" s="50"/>
      <c r="BF126" s="50"/>
      <c r="BG126" s="50"/>
      <c r="BH126" s="50"/>
      <c r="BI126" s="50"/>
      <c r="BJ126" s="50"/>
      <c r="BK126" s="50"/>
      <c r="BL126" s="50"/>
      <c r="BM126" s="50"/>
      <c r="BN126" s="50"/>
      <c r="BO126" s="50"/>
      <c r="BP126" s="50"/>
      <c r="BQ126" s="50"/>
      <c r="BR126" s="50"/>
    </row>
    <row r="127" spans="1:70" s="51" customFormat="1" ht="21" hidden="1" thickBot="1" x14ac:dyDescent="0.35">
      <c r="A127" s="29"/>
      <c r="B127" s="30">
        <v>109</v>
      </c>
      <c r="C127" s="16" t="s">
        <v>145</v>
      </c>
      <c r="D127" s="31"/>
      <c r="E127" s="38"/>
      <c r="F127" s="43"/>
      <c r="G127" s="39"/>
      <c r="H127" s="39"/>
      <c r="I127" s="39"/>
      <c r="J127" s="40"/>
      <c r="K127" s="39"/>
      <c r="L127" s="39"/>
      <c r="M127" s="39"/>
      <c r="N127" s="39"/>
      <c r="O127" s="39"/>
      <c r="P127" s="39"/>
      <c r="Q127" s="39"/>
      <c r="R127" s="39"/>
      <c r="S127" s="41"/>
      <c r="T127" s="41"/>
      <c r="U127" s="52"/>
      <c r="V127" s="37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5"/>
      <c r="AK127" s="50"/>
      <c r="AL127" s="50"/>
      <c r="AM127" s="50"/>
      <c r="AN127" s="50"/>
      <c r="AO127" s="50"/>
      <c r="AP127" s="50"/>
      <c r="AQ127" s="50"/>
      <c r="AR127" s="50"/>
      <c r="AS127" s="50"/>
      <c r="AT127" s="50"/>
      <c r="AU127" s="50"/>
      <c r="AV127" s="50"/>
      <c r="AW127" s="50"/>
      <c r="AX127" s="50"/>
      <c r="AY127" s="50"/>
      <c r="AZ127" s="50"/>
      <c r="BA127" s="50"/>
      <c r="BB127" s="50"/>
      <c r="BC127" s="50"/>
      <c r="BD127" s="50"/>
      <c r="BE127" s="50"/>
      <c r="BF127" s="50"/>
      <c r="BG127" s="50"/>
      <c r="BH127" s="50"/>
      <c r="BI127" s="50"/>
      <c r="BJ127" s="50"/>
      <c r="BK127" s="50"/>
      <c r="BL127" s="50"/>
      <c r="BM127" s="50"/>
      <c r="BN127" s="50"/>
      <c r="BO127" s="50"/>
      <c r="BP127" s="50"/>
      <c r="BQ127" s="50"/>
      <c r="BR127" s="50"/>
    </row>
    <row r="128" spans="1:70" s="51" customFormat="1" ht="41.25" hidden="1" thickBot="1" x14ac:dyDescent="0.35">
      <c r="A128" s="29"/>
      <c r="B128" s="30">
        <v>110</v>
      </c>
      <c r="C128" s="16" t="s">
        <v>146</v>
      </c>
      <c r="D128" s="31"/>
      <c r="E128" s="38"/>
      <c r="F128" s="43"/>
      <c r="G128" s="39"/>
      <c r="H128" s="39"/>
      <c r="I128" s="39"/>
      <c r="J128" s="40"/>
      <c r="K128" s="39"/>
      <c r="L128" s="39"/>
      <c r="M128" s="39"/>
      <c r="N128" s="39"/>
      <c r="O128" s="39"/>
      <c r="P128" s="39"/>
      <c r="Q128" s="39"/>
      <c r="R128" s="39"/>
      <c r="S128" s="41"/>
      <c r="T128" s="41"/>
      <c r="U128" s="52"/>
      <c r="V128" s="37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5"/>
      <c r="AK128" s="50"/>
      <c r="AL128" s="50"/>
      <c r="AM128" s="50"/>
      <c r="AN128" s="50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50"/>
      <c r="BN128" s="50"/>
      <c r="BO128" s="50"/>
      <c r="BP128" s="50"/>
      <c r="BQ128" s="50"/>
      <c r="BR128" s="50"/>
    </row>
    <row r="129" spans="1:16383" s="51" customFormat="1" ht="21" hidden="1" thickBot="1" x14ac:dyDescent="0.35">
      <c r="A129" s="29"/>
      <c r="B129" s="30">
        <v>111</v>
      </c>
      <c r="C129" s="16" t="s">
        <v>147</v>
      </c>
      <c r="D129" s="31"/>
      <c r="E129" s="38"/>
      <c r="F129" s="43"/>
      <c r="G129" s="39"/>
      <c r="H129" s="39"/>
      <c r="I129" s="39"/>
      <c r="J129" s="40"/>
      <c r="K129" s="39"/>
      <c r="L129" s="39"/>
      <c r="M129" s="39"/>
      <c r="N129" s="39"/>
      <c r="O129" s="39"/>
      <c r="P129" s="39"/>
      <c r="Q129" s="39"/>
      <c r="R129" s="39"/>
      <c r="S129" s="41"/>
      <c r="T129" s="41"/>
      <c r="U129" s="52"/>
      <c r="V129" s="37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5"/>
      <c r="AK129" s="50"/>
      <c r="AL129" s="50"/>
      <c r="AM129" s="50"/>
      <c r="AN129" s="50"/>
      <c r="AO129" s="50"/>
      <c r="AP129" s="50"/>
      <c r="AQ129" s="50"/>
      <c r="AR129" s="50"/>
      <c r="AS129" s="50"/>
      <c r="AT129" s="50"/>
      <c r="AU129" s="50"/>
      <c r="AV129" s="50"/>
      <c r="AW129" s="50"/>
      <c r="AX129" s="50"/>
      <c r="AY129" s="50"/>
      <c r="AZ129" s="50"/>
      <c r="BA129" s="50"/>
      <c r="BB129" s="50"/>
      <c r="BC129" s="50"/>
      <c r="BD129" s="50"/>
      <c r="BE129" s="50"/>
      <c r="BF129" s="50"/>
      <c r="BG129" s="50"/>
      <c r="BH129" s="50"/>
      <c r="BI129" s="50"/>
      <c r="BJ129" s="50"/>
      <c r="BK129" s="50"/>
      <c r="BL129" s="50"/>
      <c r="BM129" s="50"/>
      <c r="BN129" s="50"/>
      <c r="BO129" s="50"/>
      <c r="BP129" s="50"/>
      <c r="BQ129" s="50"/>
      <c r="BR129" s="50"/>
    </row>
    <row r="130" spans="1:16383" s="51" customFormat="1" ht="21" hidden="1" thickBot="1" x14ac:dyDescent="0.35">
      <c r="B130" s="30">
        <v>112</v>
      </c>
      <c r="C130" s="16" t="s">
        <v>148</v>
      </c>
      <c r="D130" s="31"/>
      <c r="E130" s="38"/>
      <c r="F130" s="43"/>
      <c r="G130" s="39"/>
      <c r="H130" s="39"/>
      <c r="I130" s="39"/>
      <c r="J130" s="40"/>
      <c r="K130" s="39"/>
      <c r="L130" s="39"/>
      <c r="M130" s="39"/>
      <c r="N130" s="39"/>
      <c r="O130" s="39"/>
      <c r="P130" s="39"/>
      <c r="Q130" s="39"/>
      <c r="R130" s="39"/>
      <c r="S130" s="41">
        <f>SUM(G130:R130)</f>
        <v>0</v>
      </c>
      <c r="T130" s="41">
        <f>+F130-S130</f>
        <v>0</v>
      </c>
      <c r="U130" s="52"/>
      <c r="V130" s="37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5"/>
      <c r="AK130" s="50"/>
      <c r="AL130" s="50"/>
      <c r="AM130" s="50"/>
      <c r="AN130" s="50"/>
      <c r="AO130" s="50"/>
      <c r="AP130" s="50"/>
      <c r="AQ130" s="50"/>
      <c r="AR130" s="50"/>
      <c r="AS130" s="50"/>
      <c r="AT130" s="50"/>
      <c r="AU130" s="50"/>
      <c r="AV130" s="50"/>
      <c r="AW130" s="50"/>
      <c r="AX130" s="50"/>
      <c r="AY130" s="50"/>
      <c r="AZ130" s="50"/>
      <c r="BA130" s="50"/>
      <c r="BB130" s="50"/>
      <c r="BC130" s="50"/>
      <c r="BD130" s="50"/>
      <c r="BE130" s="50"/>
      <c r="BF130" s="50"/>
      <c r="BG130" s="50"/>
      <c r="BH130" s="50"/>
      <c r="BI130" s="50"/>
      <c r="BJ130" s="50"/>
      <c r="BK130" s="50"/>
      <c r="BL130" s="50"/>
      <c r="BM130" s="50"/>
      <c r="BN130" s="50"/>
      <c r="BO130" s="50"/>
      <c r="BP130" s="50"/>
      <c r="BQ130" s="50"/>
      <c r="BR130" s="50"/>
    </row>
    <row r="131" spans="1:16383" s="51" customFormat="1" ht="21" thickBot="1" x14ac:dyDescent="0.35">
      <c r="B131" s="21"/>
      <c r="C131" s="65" t="s">
        <v>149</v>
      </c>
      <c r="D131" s="66"/>
      <c r="E131" s="67">
        <f t="shared" ref="E131:T131" si="4">SUM(E15:E130)</f>
        <v>3483925893</v>
      </c>
      <c r="F131" s="68">
        <f t="shared" si="4"/>
        <v>2461278445.8000002</v>
      </c>
      <c r="G131" s="69">
        <f t="shared" si="4"/>
        <v>208451376</v>
      </c>
      <c r="H131" s="69">
        <f t="shared" si="4"/>
        <v>202100770</v>
      </c>
      <c r="I131" s="69">
        <f t="shared" si="4"/>
        <v>393014585</v>
      </c>
      <c r="J131" s="69">
        <f t="shared" si="4"/>
        <v>334629247</v>
      </c>
      <c r="K131" s="69">
        <f t="shared" si="4"/>
        <v>202160945</v>
      </c>
      <c r="L131" s="69">
        <f t="shared" si="4"/>
        <v>271632183</v>
      </c>
      <c r="M131" s="69">
        <f t="shared" si="4"/>
        <v>202087257</v>
      </c>
      <c r="N131" s="69">
        <f t="shared" si="4"/>
        <v>641632823</v>
      </c>
      <c r="O131" s="69">
        <f t="shared" si="4"/>
        <v>0</v>
      </c>
      <c r="P131" s="69">
        <f t="shared" si="4"/>
        <v>0</v>
      </c>
      <c r="Q131" s="69">
        <f t="shared" si="4"/>
        <v>0</v>
      </c>
      <c r="R131" s="69">
        <f t="shared" si="4"/>
        <v>0</v>
      </c>
      <c r="S131" s="69">
        <f t="shared" si="4"/>
        <v>2455709186</v>
      </c>
      <c r="T131" s="69">
        <f t="shared" si="4"/>
        <v>5569259.7999999989</v>
      </c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  <c r="AJ131" s="50"/>
      <c r="AK131" s="50"/>
      <c r="AL131" s="50"/>
      <c r="AM131" s="50"/>
      <c r="AN131" s="50"/>
      <c r="AO131" s="50"/>
      <c r="AP131" s="50"/>
      <c r="AQ131" s="50"/>
      <c r="AR131" s="50"/>
      <c r="AS131" s="50"/>
      <c r="AT131" s="50"/>
      <c r="AU131" s="50"/>
      <c r="AV131" s="50"/>
      <c r="AW131" s="50"/>
      <c r="AX131" s="50"/>
      <c r="AY131" s="50"/>
      <c r="AZ131" s="50"/>
      <c r="BA131" s="50"/>
      <c r="BB131" s="50"/>
      <c r="BC131" s="50"/>
      <c r="BD131" s="50"/>
      <c r="BE131" s="50"/>
      <c r="BF131" s="50"/>
      <c r="BG131" s="50"/>
      <c r="BH131" s="50"/>
      <c r="BI131" s="50"/>
      <c r="BJ131" s="50"/>
      <c r="BK131" s="50"/>
      <c r="BL131" s="50"/>
      <c r="BM131" s="50"/>
      <c r="BN131" s="50"/>
      <c r="BO131" s="50"/>
      <c r="BP131" s="50"/>
      <c r="BQ131" s="50"/>
      <c r="BR131" s="50"/>
    </row>
    <row r="132" spans="1:16383" s="51" customFormat="1" ht="21.75" customHeight="1" x14ac:dyDescent="0.3">
      <c r="B132" s="21"/>
      <c r="E132" s="62"/>
      <c r="F132" s="70"/>
      <c r="G132" s="70"/>
      <c r="H132" s="70"/>
      <c r="I132" s="70"/>
      <c r="S132" s="21"/>
      <c r="T132" s="21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0"/>
      <c r="AO132" s="50"/>
      <c r="AP132" s="50"/>
      <c r="AQ132" s="50"/>
      <c r="AR132" s="50"/>
      <c r="AS132" s="50"/>
      <c r="AT132" s="50"/>
      <c r="AU132" s="50"/>
      <c r="AV132" s="50"/>
      <c r="AW132" s="50"/>
      <c r="AX132" s="50"/>
      <c r="AY132" s="50"/>
      <c r="AZ132" s="50"/>
      <c r="BA132" s="50"/>
      <c r="BB132" s="50"/>
      <c r="BC132" s="50"/>
      <c r="BD132" s="50"/>
      <c r="BE132" s="50"/>
      <c r="BF132" s="50"/>
      <c r="BG132" s="50"/>
      <c r="BH132" s="50"/>
      <c r="BI132" s="50"/>
      <c r="BJ132" s="50"/>
      <c r="BK132" s="50"/>
      <c r="BL132" s="50"/>
      <c r="BM132" s="50"/>
      <c r="BN132" s="50"/>
      <c r="BO132" s="50"/>
      <c r="BP132" s="50"/>
      <c r="BQ132" s="50"/>
      <c r="BR132" s="50"/>
    </row>
    <row r="133" spans="1:16383" s="51" customFormat="1" ht="21.75" customHeight="1" thickBot="1" x14ac:dyDescent="0.35">
      <c r="B133" s="21"/>
      <c r="E133" s="62"/>
      <c r="S133" s="21"/>
      <c r="T133" s="21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0"/>
      <c r="AO133" s="50"/>
      <c r="AP133" s="50"/>
      <c r="AQ133" s="50"/>
      <c r="AR133" s="50"/>
      <c r="AS133" s="50"/>
      <c r="AT133" s="50"/>
      <c r="AU133" s="50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50"/>
      <c r="BN133" s="50"/>
      <c r="BO133" s="50"/>
      <c r="BP133" s="50"/>
      <c r="BQ133" s="50"/>
      <c r="BR133" s="50"/>
    </row>
    <row r="134" spans="1:16383" s="51" customFormat="1" ht="21.75" customHeight="1" x14ac:dyDescent="0.3">
      <c r="B134" s="21"/>
      <c r="C134" s="84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6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  <c r="AJ134" s="50"/>
      <c r="AK134" s="50"/>
      <c r="AL134" s="50"/>
      <c r="AM134" s="50"/>
      <c r="AN134" s="50"/>
      <c r="AO134" s="50"/>
      <c r="AP134" s="50"/>
      <c r="AQ134" s="50"/>
      <c r="AR134" s="50"/>
      <c r="AS134" s="50"/>
      <c r="AT134" s="50"/>
      <c r="AU134" s="50"/>
      <c r="AV134" s="50"/>
      <c r="AW134" s="50"/>
      <c r="AX134" s="50"/>
      <c r="AY134" s="50"/>
      <c r="AZ134" s="50"/>
      <c r="BA134" s="50"/>
      <c r="BB134" s="50"/>
      <c r="BC134" s="50"/>
      <c r="BD134" s="50"/>
      <c r="BE134" s="50"/>
      <c r="BF134" s="50"/>
      <c r="BG134" s="50"/>
      <c r="BH134" s="50"/>
      <c r="BI134" s="50"/>
      <c r="BJ134" s="50"/>
      <c r="BK134" s="50"/>
      <c r="BL134" s="50"/>
      <c r="BM134" s="50"/>
      <c r="BN134" s="50"/>
      <c r="BO134" s="50"/>
      <c r="BP134" s="50"/>
      <c r="BQ134" s="50"/>
      <c r="BR134" s="50"/>
    </row>
    <row r="135" spans="1:16383" s="1" customFormat="1" x14ac:dyDescent="0.3">
      <c r="C135" s="87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9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</row>
    <row r="136" spans="1:16383" s="1" customFormat="1" x14ac:dyDescent="0.3">
      <c r="C136" s="87" t="s">
        <v>150</v>
      </c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9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</row>
    <row r="137" spans="1:16383" s="1" customFormat="1" x14ac:dyDescent="0.3">
      <c r="C137" s="87" t="s">
        <v>151</v>
      </c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9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</row>
    <row r="138" spans="1:16383" ht="21" thickBot="1" x14ac:dyDescent="0.35">
      <c r="C138" s="79" t="s">
        <v>152</v>
      </c>
      <c r="D138" s="80"/>
      <c r="E138" s="80"/>
      <c r="F138" s="80"/>
      <c r="G138" s="80"/>
      <c r="H138" s="80"/>
      <c r="I138" s="80"/>
      <c r="J138" s="80"/>
      <c r="K138" s="81"/>
      <c r="L138" s="81"/>
      <c r="M138" s="81"/>
      <c r="N138" s="81"/>
      <c r="O138" s="81"/>
      <c r="P138" s="81"/>
      <c r="Q138" s="81"/>
      <c r="R138" s="81"/>
      <c r="S138" s="80"/>
      <c r="T138" s="82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  <c r="IL138" s="5"/>
      <c r="IM138" s="5"/>
      <c r="IN138" s="5"/>
      <c r="IO138" s="5"/>
      <c r="IP138" s="5"/>
      <c r="IQ138" s="5"/>
      <c r="IR138" s="5"/>
      <c r="IS138" s="5"/>
      <c r="IT138" s="5"/>
      <c r="IU138" s="5"/>
      <c r="IV138" s="5"/>
      <c r="IW138" s="5"/>
      <c r="IX138" s="5"/>
      <c r="IY138" s="5"/>
      <c r="IZ138" s="5"/>
      <c r="JA138" s="5"/>
      <c r="JB138" s="5"/>
      <c r="JC138" s="5"/>
      <c r="JD138" s="5"/>
      <c r="JE138" s="5"/>
      <c r="JF138" s="5"/>
      <c r="JG138" s="5"/>
      <c r="JH138" s="5"/>
      <c r="JI138" s="5"/>
      <c r="JJ138" s="5"/>
      <c r="JK138" s="5"/>
      <c r="JL138" s="5"/>
      <c r="JM138" s="5"/>
      <c r="JN138" s="5"/>
      <c r="JO138" s="5"/>
      <c r="JP138" s="5"/>
      <c r="JQ138" s="5"/>
      <c r="JR138" s="5"/>
      <c r="JS138" s="5"/>
      <c r="JT138" s="5"/>
      <c r="JU138" s="5"/>
      <c r="JV138" s="5"/>
      <c r="JW138" s="5"/>
      <c r="JX138" s="5"/>
      <c r="JY138" s="5"/>
      <c r="JZ138" s="5"/>
      <c r="KA138" s="5"/>
      <c r="KB138" s="5"/>
      <c r="KC138" s="5"/>
      <c r="KD138" s="5"/>
      <c r="KE138" s="5"/>
      <c r="KF138" s="5"/>
      <c r="KG138" s="5"/>
      <c r="KH138" s="5"/>
      <c r="KI138" s="5"/>
      <c r="KJ138" s="5"/>
      <c r="KK138" s="5"/>
      <c r="KL138" s="5"/>
      <c r="KM138" s="5"/>
      <c r="KN138" s="5"/>
      <c r="KO138" s="5"/>
      <c r="KP138" s="5"/>
      <c r="KQ138" s="5"/>
      <c r="KR138" s="5"/>
      <c r="KS138" s="5"/>
      <c r="KT138" s="5"/>
      <c r="KU138" s="5"/>
      <c r="KV138" s="5"/>
      <c r="KW138" s="5"/>
      <c r="KX138" s="5"/>
      <c r="KY138" s="5"/>
      <c r="KZ138" s="5"/>
      <c r="LA138" s="5"/>
      <c r="LB138" s="5"/>
      <c r="LC138" s="5"/>
      <c r="LD138" s="5"/>
      <c r="LE138" s="5"/>
      <c r="LF138" s="5"/>
      <c r="LG138" s="5"/>
      <c r="LH138" s="5"/>
      <c r="LI138" s="5"/>
      <c r="LJ138" s="5"/>
      <c r="LK138" s="5"/>
      <c r="LL138" s="5"/>
      <c r="LM138" s="5"/>
      <c r="LN138" s="5"/>
      <c r="LO138" s="5"/>
      <c r="LP138" s="5"/>
      <c r="LQ138" s="5"/>
      <c r="LR138" s="5"/>
      <c r="LS138" s="5"/>
      <c r="LT138" s="5"/>
      <c r="LU138" s="5"/>
      <c r="LV138" s="5"/>
      <c r="LW138" s="5"/>
      <c r="LX138" s="5"/>
      <c r="LY138" s="5"/>
      <c r="LZ138" s="5"/>
      <c r="MA138" s="5"/>
      <c r="MB138" s="5"/>
      <c r="MC138" s="5"/>
      <c r="MD138" s="5"/>
      <c r="ME138" s="5"/>
      <c r="MF138" s="5"/>
      <c r="MG138" s="5"/>
      <c r="MH138" s="5"/>
      <c r="MI138" s="5"/>
      <c r="MJ138" s="5"/>
      <c r="MK138" s="5"/>
      <c r="ML138" s="5"/>
      <c r="MM138" s="5"/>
      <c r="MN138" s="5"/>
      <c r="MO138" s="5"/>
      <c r="MP138" s="5"/>
      <c r="MQ138" s="5"/>
      <c r="MR138" s="5"/>
      <c r="MS138" s="5"/>
      <c r="MT138" s="5"/>
      <c r="MU138" s="5"/>
      <c r="MV138" s="5"/>
      <c r="MW138" s="5"/>
      <c r="MX138" s="5"/>
      <c r="MY138" s="5"/>
      <c r="MZ138" s="5"/>
      <c r="NA138" s="5"/>
      <c r="NB138" s="5"/>
      <c r="NC138" s="5"/>
      <c r="ND138" s="5"/>
      <c r="NE138" s="5"/>
      <c r="NF138" s="5"/>
      <c r="NG138" s="5"/>
      <c r="NH138" s="5"/>
      <c r="NI138" s="5"/>
      <c r="NJ138" s="5"/>
      <c r="NK138" s="5"/>
      <c r="NL138" s="5"/>
      <c r="NM138" s="5"/>
      <c r="NN138" s="5"/>
      <c r="NO138" s="5"/>
      <c r="NP138" s="5"/>
      <c r="NQ138" s="5"/>
      <c r="NR138" s="5"/>
      <c r="NS138" s="5"/>
      <c r="NT138" s="5"/>
      <c r="NU138" s="5"/>
      <c r="NV138" s="5"/>
      <c r="NW138" s="5"/>
      <c r="NX138" s="5"/>
      <c r="NY138" s="5"/>
      <c r="NZ138" s="5"/>
      <c r="OA138" s="5"/>
      <c r="OB138" s="5"/>
      <c r="OC138" s="5"/>
      <c r="OD138" s="5"/>
      <c r="OE138" s="5"/>
      <c r="OF138" s="5"/>
      <c r="OG138" s="5"/>
      <c r="OH138" s="5"/>
      <c r="OI138" s="5"/>
      <c r="OJ138" s="5"/>
      <c r="OK138" s="5"/>
      <c r="OL138" s="5"/>
      <c r="OM138" s="5"/>
      <c r="ON138" s="5"/>
      <c r="OO138" s="5"/>
      <c r="OP138" s="5"/>
      <c r="OQ138" s="5"/>
      <c r="OR138" s="5"/>
      <c r="OS138" s="5"/>
      <c r="OT138" s="5"/>
      <c r="OU138" s="5"/>
      <c r="OV138" s="5"/>
      <c r="OW138" s="5"/>
      <c r="OX138" s="5"/>
      <c r="OY138" s="5"/>
      <c r="OZ138" s="5"/>
      <c r="PA138" s="5"/>
      <c r="PB138" s="5"/>
      <c r="PC138" s="5"/>
      <c r="PD138" s="5"/>
      <c r="PE138" s="5"/>
      <c r="PF138" s="5"/>
      <c r="PG138" s="5"/>
      <c r="PH138" s="5"/>
      <c r="PI138" s="5"/>
      <c r="PJ138" s="5"/>
      <c r="PK138" s="5"/>
      <c r="PL138" s="5"/>
      <c r="PM138" s="5"/>
      <c r="PN138" s="5"/>
      <c r="PO138" s="5"/>
      <c r="PP138" s="5"/>
      <c r="PQ138" s="5"/>
      <c r="PR138" s="5"/>
      <c r="PS138" s="5"/>
      <c r="PT138" s="5"/>
      <c r="PU138" s="5"/>
      <c r="PV138" s="5"/>
      <c r="PW138" s="5"/>
      <c r="PX138" s="5"/>
      <c r="PY138" s="5"/>
      <c r="PZ138" s="5"/>
      <c r="QA138" s="5"/>
      <c r="QB138" s="5"/>
      <c r="QC138" s="5"/>
      <c r="QD138" s="5"/>
      <c r="QE138" s="5"/>
      <c r="QF138" s="5"/>
      <c r="QG138" s="5"/>
      <c r="QH138" s="5"/>
      <c r="QI138" s="5"/>
      <c r="QJ138" s="5"/>
      <c r="QK138" s="5"/>
      <c r="QL138" s="5"/>
      <c r="QM138" s="5"/>
      <c r="QN138" s="5"/>
      <c r="QO138" s="5"/>
      <c r="QP138" s="5"/>
      <c r="QQ138" s="5"/>
      <c r="QR138" s="5"/>
      <c r="QS138" s="5"/>
      <c r="QT138" s="5"/>
      <c r="QU138" s="5"/>
      <c r="QV138" s="5"/>
      <c r="QW138" s="5"/>
      <c r="QX138" s="5"/>
      <c r="QY138" s="5"/>
      <c r="QZ138" s="5"/>
      <c r="RA138" s="5"/>
      <c r="RB138" s="5"/>
      <c r="RC138" s="5"/>
      <c r="RD138" s="5"/>
      <c r="RE138" s="5"/>
      <c r="RF138" s="5"/>
      <c r="RG138" s="5"/>
      <c r="RH138" s="5"/>
      <c r="RI138" s="5"/>
      <c r="RJ138" s="5"/>
      <c r="RK138" s="5"/>
      <c r="RL138" s="5"/>
      <c r="RM138" s="5"/>
      <c r="RN138" s="5"/>
      <c r="RO138" s="5"/>
      <c r="RP138" s="5"/>
      <c r="RQ138" s="5"/>
      <c r="RR138" s="5"/>
      <c r="RS138" s="5"/>
      <c r="RT138" s="5"/>
      <c r="RU138" s="5"/>
      <c r="RV138" s="5"/>
      <c r="RW138" s="5"/>
      <c r="RX138" s="5"/>
      <c r="RY138" s="5"/>
      <c r="RZ138" s="5"/>
      <c r="SA138" s="5"/>
      <c r="SB138" s="5"/>
      <c r="SC138" s="5"/>
      <c r="SD138" s="5"/>
      <c r="SE138" s="5"/>
      <c r="SF138" s="5"/>
      <c r="SG138" s="5"/>
      <c r="SH138" s="5"/>
      <c r="SI138" s="5"/>
      <c r="SJ138" s="5"/>
      <c r="SK138" s="5"/>
      <c r="SL138" s="5"/>
      <c r="SM138" s="5"/>
      <c r="SN138" s="5"/>
      <c r="SO138" s="5"/>
      <c r="SP138" s="5"/>
      <c r="SQ138" s="5"/>
      <c r="SR138" s="5"/>
      <c r="SS138" s="5"/>
      <c r="ST138" s="5"/>
      <c r="SU138" s="5"/>
      <c r="SV138" s="5"/>
      <c r="SW138" s="5"/>
      <c r="SX138" s="5"/>
      <c r="SY138" s="5"/>
      <c r="SZ138" s="5"/>
      <c r="TA138" s="5"/>
      <c r="TB138" s="5"/>
      <c r="TC138" s="5"/>
      <c r="TD138" s="5"/>
      <c r="TE138" s="5"/>
      <c r="TF138" s="5"/>
      <c r="TG138" s="5"/>
      <c r="TH138" s="5"/>
      <c r="TI138" s="5"/>
      <c r="TJ138" s="5"/>
      <c r="TK138" s="5"/>
      <c r="TL138" s="5"/>
      <c r="TM138" s="5"/>
      <c r="TN138" s="5"/>
      <c r="TO138" s="5"/>
      <c r="TP138" s="5"/>
      <c r="TQ138" s="5"/>
      <c r="TR138" s="5"/>
      <c r="TS138" s="5"/>
      <c r="TT138" s="5"/>
      <c r="TU138" s="5"/>
      <c r="TV138" s="5"/>
      <c r="TW138" s="5"/>
      <c r="TX138" s="5"/>
      <c r="TY138" s="5"/>
      <c r="TZ138" s="5"/>
      <c r="UA138" s="5"/>
      <c r="UB138" s="5"/>
      <c r="UC138" s="5"/>
      <c r="UD138" s="5"/>
      <c r="UE138" s="5"/>
      <c r="UF138" s="5"/>
      <c r="UG138" s="5"/>
      <c r="UH138" s="5"/>
      <c r="UI138" s="5"/>
      <c r="UJ138" s="5"/>
      <c r="UK138" s="5"/>
      <c r="UL138" s="5"/>
      <c r="UM138" s="5"/>
      <c r="UN138" s="5"/>
      <c r="UO138" s="5"/>
      <c r="UP138" s="5"/>
      <c r="UQ138" s="5"/>
      <c r="UR138" s="5"/>
      <c r="US138" s="5"/>
      <c r="UT138" s="5"/>
      <c r="UU138" s="5"/>
      <c r="UV138" s="5"/>
      <c r="UW138" s="5"/>
      <c r="UX138" s="5"/>
      <c r="UY138" s="5"/>
      <c r="UZ138" s="5"/>
      <c r="VA138" s="5"/>
      <c r="VB138" s="5"/>
      <c r="VC138" s="5"/>
      <c r="VD138" s="5"/>
      <c r="VE138" s="5"/>
      <c r="VF138" s="5"/>
      <c r="VG138" s="5"/>
      <c r="VH138" s="5"/>
      <c r="VI138" s="5"/>
      <c r="VJ138" s="5"/>
      <c r="VK138" s="5"/>
      <c r="VL138" s="5"/>
      <c r="VM138" s="5"/>
      <c r="VN138" s="5"/>
      <c r="VO138" s="5"/>
      <c r="VP138" s="5"/>
      <c r="VQ138" s="5"/>
      <c r="VR138" s="5"/>
      <c r="VS138" s="5"/>
      <c r="VT138" s="5"/>
      <c r="VU138" s="5"/>
      <c r="VV138" s="5"/>
      <c r="VW138" s="5"/>
      <c r="VX138" s="5"/>
      <c r="VY138" s="5"/>
      <c r="VZ138" s="5"/>
      <c r="WA138" s="5"/>
      <c r="WB138" s="5"/>
      <c r="WC138" s="5"/>
      <c r="WD138" s="5"/>
      <c r="WE138" s="5"/>
      <c r="WF138" s="5"/>
      <c r="WG138" s="5"/>
      <c r="WH138" s="5"/>
      <c r="WI138" s="5"/>
      <c r="WJ138" s="5"/>
      <c r="WK138" s="5"/>
      <c r="WL138" s="5"/>
      <c r="WM138" s="5"/>
      <c r="WN138" s="5"/>
      <c r="WO138" s="5"/>
      <c r="WP138" s="5"/>
      <c r="WQ138" s="5"/>
      <c r="WR138" s="5"/>
      <c r="WS138" s="5"/>
      <c r="WT138" s="5"/>
      <c r="WU138" s="5"/>
      <c r="WV138" s="5"/>
      <c r="WW138" s="5"/>
      <c r="WX138" s="5"/>
      <c r="WY138" s="5"/>
      <c r="WZ138" s="5"/>
      <c r="XA138" s="5"/>
      <c r="XB138" s="5"/>
      <c r="XC138" s="5"/>
      <c r="XD138" s="5"/>
      <c r="XE138" s="5"/>
      <c r="XF138" s="5"/>
      <c r="XG138" s="5"/>
      <c r="XH138" s="5"/>
      <c r="XI138" s="5"/>
      <c r="XJ138" s="5"/>
      <c r="XK138" s="5"/>
      <c r="XL138" s="5"/>
      <c r="XM138" s="5"/>
      <c r="XN138" s="5"/>
      <c r="XO138" s="5"/>
      <c r="XP138" s="5"/>
      <c r="XQ138" s="5"/>
      <c r="XR138" s="5"/>
      <c r="XS138" s="5"/>
      <c r="XT138" s="5"/>
      <c r="XU138" s="5"/>
      <c r="XV138" s="5"/>
      <c r="XW138" s="5"/>
      <c r="XX138" s="5"/>
      <c r="XY138" s="5"/>
      <c r="XZ138" s="5"/>
      <c r="YA138" s="5"/>
      <c r="YB138" s="5"/>
      <c r="YC138" s="5"/>
      <c r="YD138" s="5"/>
      <c r="YE138" s="5"/>
      <c r="YF138" s="5"/>
      <c r="YG138" s="5"/>
      <c r="YH138" s="5"/>
      <c r="YI138" s="5"/>
      <c r="YJ138" s="5"/>
      <c r="YK138" s="5"/>
      <c r="YL138" s="5"/>
      <c r="YM138" s="5"/>
      <c r="YN138" s="5"/>
      <c r="YO138" s="5"/>
      <c r="YP138" s="5"/>
      <c r="YQ138" s="5"/>
      <c r="YR138" s="5"/>
      <c r="YS138" s="5"/>
      <c r="YT138" s="5"/>
      <c r="YU138" s="5"/>
      <c r="YV138" s="5"/>
      <c r="YW138" s="5"/>
      <c r="YX138" s="5"/>
      <c r="YY138" s="5"/>
      <c r="YZ138" s="5"/>
      <c r="ZA138" s="5"/>
      <c r="ZB138" s="5"/>
      <c r="ZC138" s="5"/>
      <c r="ZD138" s="5"/>
      <c r="ZE138" s="5"/>
      <c r="ZF138" s="5"/>
      <c r="ZG138" s="5"/>
      <c r="ZH138" s="5"/>
      <c r="ZI138" s="5"/>
      <c r="ZJ138" s="5"/>
      <c r="ZK138" s="5"/>
      <c r="ZL138" s="5"/>
      <c r="ZM138" s="5"/>
      <c r="ZN138" s="5"/>
      <c r="ZO138" s="5"/>
      <c r="ZP138" s="5"/>
      <c r="ZQ138" s="5"/>
      <c r="ZR138" s="5"/>
      <c r="ZS138" s="5"/>
      <c r="ZT138" s="5"/>
      <c r="ZU138" s="5"/>
      <c r="ZV138" s="5"/>
      <c r="ZW138" s="5"/>
      <c r="ZX138" s="5"/>
      <c r="ZY138" s="5"/>
      <c r="ZZ138" s="5"/>
      <c r="AAA138" s="5"/>
      <c r="AAB138" s="5"/>
      <c r="AAC138" s="5"/>
      <c r="AAD138" s="5"/>
      <c r="AAE138" s="5"/>
      <c r="AAF138" s="5"/>
      <c r="AAG138" s="5"/>
      <c r="AAH138" s="5"/>
      <c r="AAI138" s="5"/>
      <c r="AAJ138" s="5"/>
      <c r="AAK138" s="5"/>
      <c r="AAL138" s="5"/>
      <c r="AAM138" s="5"/>
      <c r="AAN138" s="5"/>
      <c r="AAO138" s="5"/>
      <c r="AAP138" s="5"/>
      <c r="AAQ138" s="5"/>
      <c r="AAR138" s="5"/>
      <c r="AAS138" s="5"/>
      <c r="AAT138" s="5"/>
      <c r="AAU138" s="5"/>
      <c r="AAV138" s="5"/>
      <c r="AAW138" s="5"/>
      <c r="AAX138" s="5"/>
      <c r="AAY138" s="5"/>
      <c r="AAZ138" s="5"/>
      <c r="ABA138" s="5"/>
      <c r="ABB138" s="5"/>
      <c r="ABC138" s="5"/>
      <c r="ABD138" s="5"/>
      <c r="ABE138" s="5"/>
      <c r="ABF138" s="5"/>
      <c r="ABG138" s="5"/>
      <c r="ABH138" s="5"/>
      <c r="ABI138" s="5"/>
      <c r="ABJ138" s="5"/>
      <c r="ABK138" s="5"/>
      <c r="ABL138" s="5"/>
      <c r="ABM138" s="5"/>
      <c r="ABN138" s="5"/>
      <c r="ABO138" s="5"/>
      <c r="ABP138" s="5"/>
      <c r="ABQ138" s="5"/>
      <c r="ABR138" s="5"/>
      <c r="ABS138" s="5"/>
      <c r="ABT138" s="5"/>
      <c r="ABU138" s="5"/>
      <c r="ABV138" s="5"/>
      <c r="ABW138" s="5"/>
      <c r="ABX138" s="5"/>
      <c r="ABY138" s="5"/>
      <c r="ABZ138" s="5"/>
      <c r="ACA138" s="5"/>
      <c r="ACB138" s="5"/>
      <c r="ACC138" s="5"/>
      <c r="ACD138" s="5"/>
      <c r="ACE138" s="5"/>
      <c r="ACF138" s="5"/>
      <c r="ACG138" s="5"/>
      <c r="ACH138" s="5"/>
      <c r="ACI138" s="5"/>
      <c r="ACJ138" s="5"/>
      <c r="ACK138" s="5"/>
      <c r="ACL138" s="5"/>
      <c r="ACM138" s="5"/>
      <c r="ACN138" s="5"/>
      <c r="ACO138" s="5"/>
      <c r="ACP138" s="5"/>
      <c r="ACQ138" s="5"/>
      <c r="ACR138" s="5"/>
      <c r="ACS138" s="5"/>
      <c r="ACT138" s="5"/>
      <c r="ACU138" s="5"/>
      <c r="ACV138" s="5"/>
      <c r="ACW138" s="5"/>
      <c r="ACX138" s="5"/>
      <c r="ACY138" s="5"/>
      <c r="ACZ138" s="5"/>
      <c r="ADA138" s="5"/>
      <c r="ADB138" s="5"/>
      <c r="ADC138" s="5"/>
      <c r="ADD138" s="5"/>
      <c r="ADE138" s="5"/>
      <c r="ADF138" s="5"/>
      <c r="ADG138" s="5"/>
      <c r="ADH138" s="5"/>
      <c r="ADI138" s="5"/>
      <c r="ADJ138" s="5"/>
      <c r="ADK138" s="5"/>
      <c r="ADL138" s="5"/>
      <c r="ADM138" s="5"/>
      <c r="ADN138" s="5"/>
      <c r="ADO138" s="5"/>
      <c r="ADP138" s="5"/>
      <c r="ADQ138" s="5"/>
      <c r="ADR138" s="5"/>
      <c r="ADS138" s="5"/>
      <c r="ADT138" s="5"/>
      <c r="ADU138" s="5"/>
      <c r="ADV138" s="5"/>
      <c r="ADW138" s="5"/>
      <c r="ADX138" s="5"/>
      <c r="ADY138" s="5"/>
      <c r="ADZ138" s="5"/>
      <c r="AEA138" s="5"/>
      <c r="AEB138" s="5"/>
      <c r="AEC138" s="5"/>
      <c r="AED138" s="5"/>
      <c r="AEE138" s="5"/>
      <c r="AEF138" s="5"/>
      <c r="AEG138" s="5"/>
      <c r="AEH138" s="5"/>
      <c r="AEI138" s="5"/>
      <c r="AEJ138" s="5"/>
      <c r="AEK138" s="5"/>
      <c r="AEL138" s="5"/>
      <c r="AEM138" s="5"/>
      <c r="AEN138" s="5"/>
      <c r="AEO138" s="5"/>
      <c r="AEP138" s="5"/>
      <c r="AEQ138" s="5"/>
      <c r="AER138" s="5"/>
      <c r="AES138" s="5"/>
      <c r="AET138" s="5"/>
      <c r="AEU138" s="5"/>
      <c r="AEV138" s="5"/>
      <c r="AEW138" s="5"/>
      <c r="AEX138" s="5"/>
      <c r="AEY138" s="5"/>
      <c r="AEZ138" s="5"/>
      <c r="AFA138" s="5"/>
      <c r="AFB138" s="5"/>
      <c r="AFC138" s="5"/>
      <c r="AFD138" s="5"/>
      <c r="AFE138" s="5"/>
      <c r="AFF138" s="5"/>
      <c r="AFG138" s="5"/>
      <c r="AFH138" s="5"/>
      <c r="AFI138" s="5"/>
      <c r="AFJ138" s="5"/>
      <c r="AFK138" s="5"/>
      <c r="AFL138" s="5"/>
      <c r="AFM138" s="5"/>
      <c r="AFN138" s="5"/>
      <c r="AFO138" s="5"/>
      <c r="AFP138" s="5"/>
      <c r="AFQ138" s="5"/>
      <c r="AFR138" s="5"/>
      <c r="AFS138" s="5"/>
      <c r="AFT138" s="5"/>
      <c r="AFU138" s="5"/>
      <c r="AFV138" s="5"/>
      <c r="AFW138" s="5"/>
      <c r="AFX138" s="5"/>
      <c r="AFY138" s="5"/>
      <c r="AFZ138" s="5"/>
      <c r="AGA138" s="5"/>
      <c r="AGB138" s="5"/>
      <c r="AGC138" s="5"/>
      <c r="AGD138" s="5"/>
      <c r="AGE138" s="5"/>
      <c r="AGF138" s="5"/>
      <c r="AGG138" s="5"/>
      <c r="AGH138" s="5"/>
      <c r="AGI138" s="5"/>
      <c r="AGJ138" s="5"/>
      <c r="AGK138" s="5"/>
      <c r="AGL138" s="5"/>
      <c r="AGM138" s="5"/>
      <c r="AGN138" s="5"/>
      <c r="AGO138" s="5"/>
      <c r="AGP138" s="5"/>
      <c r="AGQ138" s="5"/>
      <c r="AGR138" s="5"/>
      <c r="AGS138" s="5"/>
      <c r="AGT138" s="5"/>
      <c r="AGU138" s="5"/>
      <c r="AGV138" s="5"/>
      <c r="AGW138" s="5"/>
      <c r="AGX138" s="5"/>
      <c r="AGY138" s="5"/>
      <c r="AGZ138" s="5"/>
      <c r="AHA138" s="5"/>
      <c r="AHB138" s="5"/>
      <c r="AHC138" s="5"/>
      <c r="AHD138" s="5"/>
      <c r="AHE138" s="5"/>
      <c r="AHF138" s="5"/>
      <c r="AHG138" s="5"/>
      <c r="AHH138" s="5"/>
      <c r="AHI138" s="5"/>
      <c r="AHJ138" s="5"/>
      <c r="AHK138" s="5"/>
      <c r="AHL138" s="5"/>
      <c r="AHM138" s="5"/>
      <c r="AHN138" s="5"/>
      <c r="AHO138" s="5"/>
      <c r="AHP138" s="5"/>
      <c r="AHQ138" s="5"/>
      <c r="AHR138" s="5"/>
      <c r="AHS138" s="5"/>
      <c r="AHT138" s="5"/>
      <c r="AHU138" s="5"/>
      <c r="AHV138" s="5"/>
      <c r="AHW138" s="5"/>
      <c r="AHX138" s="5"/>
      <c r="AHY138" s="5"/>
      <c r="AHZ138" s="5"/>
      <c r="AIA138" s="5"/>
      <c r="AIB138" s="5"/>
      <c r="AIC138" s="5"/>
      <c r="AID138" s="5"/>
      <c r="AIE138" s="5"/>
      <c r="AIF138" s="5"/>
      <c r="AIG138" s="5"/>
      <c r="AIH138" s="5"/>
      <c r="AII138" s="5"/>
      <c r="AIJ138" s="5"/>
      <c r="AIK138" s="5"/>
      <c r="AIL138" s="5"/>
      <c r="AIM138" s="5"/>
      <c r="AIN138" s="5"/>
      <c r="AIO138" s="5"/>
      <c r="AIP138" s="5"/>
      <c r="AIQ138" s="5"/>
      <c r="AIR138" s="5"/>
      <c r="AIS138" s="5"/>
      <c r="AIT138" s="5"/>
      <c r="AIU138" s="5"/>
      <c r="AIV138" s="5"/>
      <c r="AIW138" s="5"/>
      <c r="AIX138" s="5"/>
      <c r="AIY138" s="5"/>
      <c r="AIZ138" s="5"/>
      <c r="AJA138" s="5"/>
      <c r="AJB138" s="5"/>
      <c r="AJC138" s="5"/>
      <c r="AJD138" s="5"/>
      <c r="AJE138" s="5"/>
      <c r="AJF138" s="5"/>
      <c r="AJG138" s="5"/>
      <c r="AJH138" s="5"/>
      <c r="AJI138" s="5"/>
      <c r="AJJ138" s="5"/>
      <c r="AJK138" s="5"/>
      <c r="AJL138" s="5"/>
      <c r="AJM138" s="5"/>
      <c r="AJN138" s="5"/>
      <c r="AJO138" s="5"/>
      <c r="AJP138" s="5"/>
      <c r="AJQ138" s="5"/>
      <c r="AJR138" s="5"/>
      <c r="AJS138" s="5"/>
      <c r="AJT138" s="5"/>
      <c r="AJU138" s="5"/>
      <c r="AJV138" s="5"/>
      <c r="AJW138" s="5"/>
      <c r="AJX138" s="5"/>
      <c r="AJY138" s="5"/>
      <c r="AJZ138" s="5"/>
      <c r="AKA138" s="5"/>
      <c r="AKB138" s="5"/>
      <c r="AKC138" s="5"/>
      <c r="AKD138" s="5"/>
      <c r="AKE138" s="5"/>
      <c r="AKF138" s="5"/>
      <c r="AKG138" s="5"/>
      <c r="AKH138" s="5"/>
      <c r="AKI138" s="5"/>
      <c r="AKJ138" s="5"/>
      <c r="AKK138" s="5"/>
      <c r="AKL138" s="5"/>
      <c r="AKM138" s="5"/>
      <c r="AKN138" s="5"/>
      <c r="AKO138" s="5"/>
      <c r="AKP138" s="5"/>
      <c r="AKQ138" s="5"/>
      <c r="AKR138" s="5"/>
      <c r="AKS138" s="5"/>
      <c r="AKT138" s="5"/>
      <c r="AKU138" s="5"/>
      <c r="AKV138" s="5"/>
      <c r="AKW138" s="5"/>
      <c r="AKX138" s="5"/>
      <c r="AKY138" s="5"/>
      <c r="AKZ138" s="5"/>
      <c r="ALA138" s="5"/>
      <c r="ALB138" s="5"/>
      <c r="ALC138" s="5"/>
      <c r="ALD138" s="5"/>
      <c r="ALE138" s="5"/>
      <c r="ALF138" s="5"/>
      <c r="ALG138" s="5"/>
      <c r="ALH138" s="5"/>
      <c r="ALI138" s="5"/>
      <c r="ALJ138" s="5"/>
      <c r="ALK138" s="5"/>
      <c r="ALL138" s="5"/>
      <c r="ALM138" s="5"/>
      <c r="ALN138" s="5"/>
      <c r="ALO138" s="5"/>
      <c r="ALP138" s="5"/>
      <c r="ALQ138" s="5"/>
      <c r="ALR138" s="5"/>
      <c r="ALS138" s="5"/>
      <c r="ALT138" s="5"/>
      <c r="ALU138" s="5"/>
      <c r="ALV138" s="5"/>
      <c r="ALW138" s="5"/>
      <c r="ALX138" s="5"/>
      <c r="ALY138" s="5"/>
      <c r="ALZ138" s="5"/>
      <c r="AMA138" s="5"/>
      <c r="AMB138" s="5"/>
      <c r="AMC138" s="5"/>
      <c r="AMD138" s="5"/>
      <c r="AME138" s="5"/>
      <c r="AMF138" s="5"/>
      <c r="AMG138" s="5"/>
      <c r="AMH138" s="5"/>
      <c r="AMI138" s="5"/>
      <c r="AMJ138" s="5"/>
      <c r="AMK138" s="5"/>
      <c r="AML138" s="5"/>
      <c r="AMM138" s="5"/>
      <c r="AMN138" s="5"/>
      <c r="AMO138" s="5"/>
      <c r="AMP138" s="5"/>
      <c r="AMQ138" s="5"/>
      <c r="AMR138" s="5"/>
      <c r="AMS138" s="5"/>
      <c r="AMT138" s="5"/>
      <c r="AMU138" s="5"/>
      <c r="AMV138" s="5"/>
      <c r="AMW138" s="5"/>
      <c r="AMX138" s="5"/>
      <c r="AMY138" s="5"/>
      <c r="AMZ138" s="5"/>
      <c r="ANA138" s="5"/>
      <c r="ANB138" s="5"/>
      <c r="ANC138" s="5"/>
      <c r="AND138" s="5"/>
      <c r="ANE138" s="5"/>
      <c r="ANF138" s="5"/>
      <c r="ANG138" s="5"/>
      <c r="ANH138" s="5"/>
      <c r="ANI138" s="5"/>
      <c r="ANJ138" s="5"/>
      <c r="ANK138" s="5"/>
      <c r="ANL138" s="5"/>
      <c r="ANM138" s="5"/>
      <c r="ANN138" s="5"/>
      <c r="ANO138" s="5"/>
      <c r="ANP138" s="5"/>
      <c r="ANQ138" s="5"/>
      <c r="ANR138" s="5"/>
      <c r="ANS138" s="5"/>
      <c r="ANT138" s="5"/>
      <c r="ANU138" s="5"/>
      <c r="ANV138" s="5"/>
      <c r="ANW138" s="5"/>
      <c r="ANX138" s="5"/>
      <c r="ANY138" s="5"/>
      <c r="ANZ138" s="5"/>
      <c r="AOA138" s="5"/>
      <c r="AOB138" s="5"/>
      <c r="AOC138" s="5"/>
      <c r="AOD138" s="5"/>
      <c r="AOE138" s="5"/>
      <c r="AOF138" s="5"/>
      <c r="AOG138" s="5"/>
      <c r="AOH138" s="5"/>
      <c r="AOI138" s="5"/>
      <c r="AOJ138" s="5"/>
      <c r="AOK138" s="5"/>
      <c r="AOL138" s="5"/>
      <c r="AOM138" s="5"/>
      <c r="AON138" s="5"/>
      <c r="AOO138" s="5"/>
      <c r="AOP138" s="5"/>
      <c r="AOQ138" s="5"/>
      <c r="AOR138" s="5"/>
      <c r="AOS138" s="5"/>
      <c r="AOT138" s="5"/>
      <c r="AOU138" s="5"/>
      <c r="AOV138" s="5"/>
      <c r="AOW138" s="5"/>
      <c r="AOX138" s="5"/>
      <c r="AOY138" s="5"/>
      <c r="AOZ138" s="5"/>
      <c r="APA138" s="5"/>
      <c r="APB138" s="5"/>
      <c r="APC138" s="5"/>
      <c r="APD138" s="5"/>
      <c r="APE138" s="5"/>
      <c r="APF138" s="5"/>
      <c r="APG138" s="5"/>
      <c r="APH138" s="5"/>
      <c r="API138" s="5"/>
      <c r="APJ138" s="5"/>
      <c r="APK138" s="5"/>
      <c r="APL138" s="5"/>
      <c r="APM138" s="5"/>
      <c r="APN138" s="5"/>
      <c r="APO138" s="5"/>
      <c r="APP138" s="5"/>
      <c r="APQ138" s="5"/>
      <c r="APR138" s="5"/>
      <c r="APS138" s="5"/>
      <c r="APT138" s="5"/>
      <c r="APU138" s="5"/>
      <c r="APV138" s="5"/>
      <c r="APW138" s="5"/>
      <c r="APX138" s="5"/>
      <c r="APY138" s="5"/>
      <c r="APZ138" s="5"/>
      <c r="AQA138" s="5"/>
      <c r="AQB138" s="5"/>
      <c r="AQC138" s="5"/>
      <c r="AQD138" s="5"/>
      <c r="AQE138" s="5"/>
      <c r="AQF138" s="5"/>
      <c r="AQG138" s="5"/>
      <c r="AQH138" s="5"/>
      <c r="AQI138" s="5"/>
      <c r="AQJ138" s="5"/>
      <c r="AQK138" s="5"/>
      <c r="AQL138" s="5"/>
      <c r="AQM138" s="5"/>
      <c r="AQN138" s="5"/>
      <c r="AQO138" s="5"/>
      <c r="AQP138" s="5"/>
      <c r="AQQ138" s="5"/>
      <c r="AQR138" s="5"/>
      <c r="AQS138" s="5"/>
      <c r="AQT138" s="5"/>
      <c r="AQU138" s="5"/>
      <c r="AQV138" s="5"/>
      <c r="AQW138" s="5"/>
      <c r="AQX138" s="5"/>
      <c r="AQY138" s="5"/>
      <c r="AQZ138" s="5"/>
      <c r="ARA138" s="5"/>
      <c r="ARB138" s="5"/>
      <c r="ARC138" s="5"/>
      <c r="ARD138" s="5"/>
      <c r="ARE138" s="5"/>
      <c r="ARF138" s="5"/>
      <c r="ARG138" s="5"/>
      <c r="ARH138" s="5"/>
      <c r="ARI138" s="5"/>
      <c r="ARJ138" s="5"/>
      <c r="ARK138" s="5"/>
      <c r="ARL138" s="5"/>
      <c r="ARM138" s="5"/>
      <c r="ARN138" s="5"/>
      <c r="ARO138" s="5"/>
      <c r="ARP138" s="5"/>
      <c r="ARQ138" s="5"/>
      <c r="ARR138" s="5"/>
      <c r="ARS138" s="5"/>
      <c r="ART138" s="5"/>
      <c r="ARU138" s="5"/>
      <c r="ARV138" s="5"/>
      <c r="ARW138" s="5"/>
      <c r="ARX138" s="5"/>
      <c r="ARY138" s="5"/>
      <c r="ARZ138" s="5"/>
      <c r="ASA138" s="5"/>
      <c r="ASB138" s="5"/>
      <c r="ASC138" s="5"/>
      <c r="ASD138" s="5"/>
      <c r="ASE138" s="5"/>
      <c r="ASF138" s="5"/>
      <c r="ASG138" s="5"/>
      <c r="ASH138" s="5"/>
      <c r="ASI138" s="5"/>
      <c r="ASJ138" s="5"/>
      <c r="ASK138" s="5"/>
      <c r="ASL138" s="5"/>
      <c r="ASM138" s="5"/>
      <c r="ASN138" s="5"/>
      <c r="ASO138" s="5"/>
      <c r="ASP138" s="5"/>
      <c r="ASQ138" s="5"/>
      <c r="ASR138" s="5"/>
      <c r="ASS138" s="5"/>
      <c r="AST138" s="5"/>
      <c r="ASU138" s="5"/>
      <c r="ASV138" s="5"/>
      <c r="ASW138" s="5"/>
      <c r="ASX138" s="5"/>
      <c r="ASY138" s="5"/>
      <c r="ASZ138" s="5"/>
      <c r="ATA138" s="5"/>
      <c r="ATB138" s="5"/>
      <c r="ATC138" s="5"/>
      <c r="ATD138" s="5"/>
      <c r="ATE138" s="5"/>
      <c r="ATF138" s="5"/>
      <c r="ATG138" s="5"/>
      <c r="ATH138" s="5"/>
      <c r="ATI138" s="5"/>
      <c r="ATJ138" s="5"/>
      <c r="ATK138" s="5"/>
      <c r="ATL138" s="5"/>
      <c r="ATM138" s="5"/>
      <c r="ATN138" s="5"/>
      <c r="ATO138" s="5"/>
      <c r="ATP138" s="5"/>
      <c r="ATQ138" s="5"/>
      <c r="ATR138" s="5"/>
      <c r="ATS138" s="5"/>
      <c r="ATT138" s="5"/>
      <c r="ATU138" s="5"/>
      <c r="ATV138" s="5"/>
      <c r="ATW138" s="5"/>
      <c r="ATX138" s="5"/>
      <c r="ATY138" s="5"/>
      <c r="ATZ138" s="5"/>
      <c r="AUA138" s="5"/>
      <c r="AUB138" s="5"/>
      <c r="AUC138" s="5"/>
      <c r="AUD138" s="5"/>
      <c r="AUE138" s="5"/>
      <c r="AUF138" s="5"/>
      <c r="AUG138" s="5"/>
      <c r="AUH138" s="5"/>
      <c r="AUI138" s="5"/>
      <c r="AUJ138" s="5"/>
      <c r="AUK138" s="5"/>
      <c r="AUL138" s="5"/>
      <c r="AUM138" s="5"/>
      <c r="AUN138" s="5"/>
      <c r="AUO138" s="5"/>
      <c r="AUP138" s="5"/>
      <c r="AUQ138" s="5"/>
      <c r="AUR138" s="5"/>
      <c r="AUS138" s="5"/>
      <c r="AUT138" s="5"/>
      <c r="AUU138" s="5"/>
      <c r="AUV138" s="5"/>
      <c r="AUW138" s="5"/>
      <c r="AUX138" s="5"/>
      <c r="AUY138" s="5"/>
      <c r="AUZ138" s="5"/>
      <c r="AVA138" s="5"/>
      <c r="AVB138" s="5"/>
      <c r="AVC138" s="5"/>
      <c r="AVD138" s="5"/>
      <c r="AVE138" s="5"/>
      <c r="AVF138" s="5"/>
      <c r="AVG138" s="5"/>
      <c r="AVH138" s="5"/>
      <c r="AVI138" s="5"/>
      <c r="AVJ138" s="5"/>
      <c r="AVK138" s="5"/>
      <c r="AVL138" s="5"/>
      <c r="AVM138" s="5"/>
      <c r="AVN138" s="5"/>
      <c r="AVO138" s="5"/>
      <c r="AVP138" s="5"/>
      <c r="AVQ138" s="5"/>
      <c r="AVR138" s="5"/>
      <c r="AVS138" s="5"/>
      <c r="AVT138" s="5"/>
      <c r="AVU138" s="5"/>
      <c r="AVV138" s="5"/>
      <c r="AVW138" s="5"/>
      <c r="AVX138" s="5"/>
      <c r="AVY138" s="5"/>
      <c r="AVZ138" s="5"/>
      <c r="AWA138" s="5"/>
      <c r="AWB138" s="5"/>
      <c r="AWC138" s="5"/>
      <c r="AWD138" s="5"/>
      <c r="AWE138" s="5"/>
      <c r="AWF138" s="5"/>
      <c r="AWG138" s="5"/>
      <c r="AWH138" s="5"/>
      <c r="AWI138" s="5"/>
      <c r="AWJ138" s="5"/>
      <c r="AWK138" s="5"/>
      <c r="AWL138" s="5"/>
      <c r="AWM138" s="5"/>
      <c r="AWN138" s="5"/>
      <c r="AWO138" s="5"/>
      <c r="AWP138" s="5"/>
      <c r="AWQ138" s="5"/>
      <c r="AWR138" s="5"/>
      <c r="AWS138" s="5"/>
      <c r="AWT138" s="5"/>
      <c r="AWU138" s="5"/>
      <c r="AWV138" s="5"/>
      <c r="AWW138" s="5"/>
      <c r="AWX138" s="5"/>
      <c r="AWY138" s="5"/>
      <c r="AWZ138" s="5"/>
      <c r="AXA138" s="5"/>
      <c r="AXB138" s="5"/>
      <c r="AXC138" s="5"/>
      <c r="AXD138" s="5"/>
      <c r="AXE138" s="5"/>
      <c r="AXF138" s="5"/>
      <c r="AXG138" s="5"/>
      <c r="AXH138" s="5"/>
      <c r="AXI138" s="5"/>
      <c r="AXJ138" s="5"/>
      <c r="AXK138" s="5"/>
      <c r="AXL138" s="5"/>
      <c r="AXM138" s="5"/>
      <c r="AXN138" s="5"/>
      <c r="AXO138" s="5"/>
      <c r="AXP138" s="5"/>
      <c r="AXQ138" s="5"/>
      <c r="AXR138" s="5"/>
      <c r="AXS138" s="5"/>
      <c r="AXT138" s="5"/>
      <c r="AXU138" s="5"/>
      <c r="AXV138" s="5"/>
      <c r="AXW138" s="5"/>
      <c r="AXX138" s="5"/>
      <c r="AXY138" s="5"/>
      <c r="AXZ138" s="5"/>
      <c r="AYA138" s="5"/>
      <c r="AYB138" s="5"/>
      <c r="AYC138" s="5"/>
      <c r="AYD138" s="5"/>
      <c r="AYE138" s="5"/>
      <c r="AYF138" s="5"/>
      <c r="AYG138" s="5"/>
      <c r="AYH138" s="5"/>
      <c r="AYI138" s="5"/>
      <c r="AYJ138" s="5"/>
      <c r="AYK138" s="5"/>
      <c r="AYL138" s="5"/>
      <c r="AYM138" s="5"/>
      <c r="AYN138" s="5"/>
      <c r="AYO138" s="5"/>
      <c r="AYP138" s="5"/>
      <c r="AYQ138" s="5"/>
      <c r="AYR138" s="5"/>
      <c r="AYS138" s="5"/>
      <c r="AYT138" s="5"/>
      <c r="AYU138" s="5"/>
      <c r="AYV138" s="5"/>
      <c r="AYW138" s="5"/>
      <c r="AYX138" s="5"/>
      <c r="AYY138" s="5"/>
      <c r="AYZ138" s="5"/>
      <c r="AZA138" s="5"/>
      <c r="AZB138" s="5"/>
      <c r="AZC138" s="5"/>
      <c r="AZD138" s="5"/>
      <c r="AZE138" s="5"/>
      <c r="AZF138" s="5"/>
      <c r="AZG138" s="5"/>
      <c r="AZH138" s="5"/>
      <c r="AZI138" s="5"/>
      <c r="AZJ138" s="5"/>
      <c r="AZK138" s="5"/>
      <c r="AZL138" s="5"/>
      <c r="AZM138" s="5"/>
      <c r="AZN138" s="5"/>
      <c r="AZO138" s="5"/>
      <c r="AZP138" s="5"/>
      <c r="AZQ138" s="5"/>
      <c r="AZR138" s="5"/>
      <c r="AZS138" s="5"/>
      <c r="AZT138" s="5"/>
      <c r="AZU138" s="5"/>
      <c r="AZV138" s="5"/>
      <c r="AZW138" s="5"/>
      <c r="AZX138" s="5"/>
      <c r="AZY138" s="5"/>
      <c r="AZZ138" s="5"/>
      <c r="BAA138" s="5"/>
      <c r="BAB138" s="5"/>
      <c r="BAC138" s="5"/>
      <c r="BAD138" s="5"/>
      <c r="BAE138" s="5"/>
      <c r="BAF138" s="5"/>
      <c r="BAG138" s="5"/>
      <c r="BAH138" s="5"/>
      <c r="BAI138" s="5"/>
      <c r="BAJ138" s="5"/>
      <c r="BAK138" s="5"/>
      <c r="BAL138" s="5"/>
      <c r="BAM138" s="5"/>
      <c r="BAN138" s="5"/>
      <c r="BAO138" s="5"/>
      <c r="BAP138" s="5"/>
      <c r="BAQ138" s="5"/>
      <c r="BAR138" s="5"/>
      <c r="BAS138" s="5"/>
      <c r="BAT138" s="5"/>
      <c r="BAU138" s="5"/>
      <c r="BAV138" s="5"/>
      <c r="BAW138" s="5"/>
      <c r="BAX138" s="5"/>
      <c r="BAY138" s="5"/>
      <c r="BAZ138" s="5"/>
      <c r="BBA138" s="5"/>
      <c r="BBB138" s="5"/>
      <c r="BBC138" s="5"/>
      <c r="BBD138" s="5"/>
      <c r="BBE138" s="5"/>
      <c r="BBF138" s="5"/>
      <c r="BBG138" s="5"/>
      <c r="BBH138" s="5"/>
      <c r="BBI138" s="5"/>
      <c r="BBJ138" s="5"/>
      <c r="BBK138" s="5"/>
      <c r="BBL138" s="5"/>
      <c r="BBM138" s="5"/>
      <c r="BBN138" s="5"/>
      <c r="BBO138" s="5"/>
      <c r="BBP138" s="5"/>
      <c r="BBQ138" s="5"/>
      <c r="BBR138" s="5"/>
      <c r="BBS138" s="5"/>
      <c r="BBT138" s="5"/>
      <c r="BBU138" s="5"/>
      <c r="BBV138" s="5"/>
      <c r="BBW138" s="5"/>
      <c r="BBX138" s="5"/>
      <c r="BBY138" s="5"/>
      <c r="BBZ138" s="5"/>
      <c r="BCA138" s="5"/>
      <c r="BCB138" s="5"/>
      <c r="BCC138" s="5"/>
      <c r="BCD138" s="5"/>
      <c r="BCE138" s="5"/>
      <c r="BCF138" s="5"/>
      <c r="BCG138" s="5"/>
      <c r="BCH138" s="5"/>
      <c r="BCI138" s="5"/>
      <c r="BCJ138" s="5"/>
      <c r="BCK138" s="5"/>
      <c r="BCL138" s="5"/>
      <c r="BCM138" s="5"/>
      <c r="BCN138" s="5"/>
      <c r="BCO138" s="5"/>
      <c r="BCP138" s="5"/>
      <c r="BCQ138" s="5"/>
      <c r="BCR138" s="5"/>
      <c r="BCS138" s="5"/>
      <c r="BCT138" s="5"/>
      <c r="BCU138" s="5"/>
      <c r="BCV138" s="5"/>
      <c r="BCW138" s="5"/>
      <c r="BCX138" s="5"/>
      <c r="BCY138" s="5"/>
      <c r="BCZ138" s="5"/>
      <c r="BDA138" s="5"/>
      <c r="BDB138" s="5"/>
      <c r="BDC138" s="5"/>
      <c r="BDD138" s="5"/>
      <c r="BDE138" s="5"/>
      <c r="BDF138" s="5"/>
      <c r="BDG138" s="5"/>
      <c r="BDH138" s="5"/>
      <c r="BDI138" s="5"/>
      <c r="BDJ138" s="5"/>
      <c r="BDK138" s="5"/>
      <c r="BDL138" s="5"/>
      <c r="BDM138" s="5"/>
      <c r="BDN138" s="5"/>
      <c r="BDO138" s="5"/>
      <c r="BDP138" s="5"/>
      <c r="BDQ138" s="5"/>
      <c r="BDR138" s="5"/>
      <c r="BDS138" s="5"/>
      <c r="BDT138" s="5"/>
      <c r="BDU138" s="5"/>
      <c r="BDV138" s="5"/>
      <c r="BDW138" s="5"/>
      <c r="BDX138" s="5"/>
      <c r="BDY138" s="5"/>
      <c r="BDZ138" s="5"/>
      <c r="BEA138" s="5"/>
      <c r="BEB138" s="5"/>
      <c r="BEC138" s="5"/>
      <c r="BED138" s="5"/>
      <c r="BEE138" s="5"/>
      <c r="BEF138" s="5"/>
      <c r="BEG138" s="5"/>
      <c r="BEH138" s="5"/>
      <c r="BEI138" s="5"/>
      <c r="BEJ138" s="5"/>
      <c r="BEK138" s="5"/>
      <c r="BEL138" s="5"/>
      <c r="BEM138" s="5"/>
      <c r="BEN138" s="5"/>
      <c r="BEO138" s="5"/>
      <c r="BEP138" s="5"/>
      <c r="BEQ138" s="5"/>
      <c r="BER138" s="5"/>
      <c r="BES138" s="5"/>
      <c r="BET138" s="5"/>
      <c r="BEU138" s="5"/>
      <c r="BEV138" s="5"/>
      <c r="BEW138" s="5"/>
      <c r="BEX138" s="5"/>
      <c r="BEY138" s="5"/>
      <c r="BEZ138" s="5"/>
      <c r="BFA138" s="5"/>
      <c r="BFB138" s="5"/>
      <c r="BFC138" s="5"/>
      <c r="BFD138" s="5"/>
      <c r="BFE138" s="5"/>
      <c r="BFF138" s="5"/>
      <c r="BFG138" s="5"/>
      <c r="BFH138" s="5"/>
      <c r="BFI138" s="5"/>
      <c r="BFJ138" s="5"/>
      <c r="BFK138" s="5"/>
      <c r="BFL138" s="5"/>
      <c r="BFM138" s="5"/>
      <c r="BFN138" s="5"/>
      <c r="BFO138" s="5"/>
      <c r="BFP138" s="5"/>
      <c r="BFQ138" s="5"/>
      <c r="BFR138" s="5"/>
      <c r="BFS138" s="5"/>
      <c r="BFT138" s="5"/>
      <c r="BFU138" s="5"/>
      <c r="BFV138" s="5"/>
      <c r="BFW138" s="5"/>
      <c r="BFX138" s="5"/>
      <c r="BFY138" s="5"/>
      <c r="BFZ138" s="5"/>
      <c r="BGA138" s="5"/>
      <c r="BGB138" s="5"/>
      <c r="BGC138" s="5"/>
      <c r="BGD138" s="5"/>
      <c r="BGE138" s="5"/>
      <c r="BGF138" s="5"/>
      <c r="BGG138" s="5"/>
      <c r="BGH138" s="5"/>
      <c r="BGI138" s="5"/>
      <c r="BGJ138" s="5"/>
      <c r="BGK138" s="5"/>
      <c r="BGL138" s="5"/>
      <c r="BGM138" s="5"/>
      <c r="BGN138" s="5"/>
      <c r="BGO138" s="5"/>
      <c r="BGP138" s="5"/>
      <c r="BGQ138" s="5"/>
      <c r="BGR138" s="5"/>
      <c r="BGS138" s="5"/>
      <c r="BGT138" s="5"/>
      <c r="BGU138" s="5"/>
      <c r="BGV138" s="5"/>
      <c r="BGW138" s="5"/>
      <c r="BGX138" s="5"/>
      <c r="BGY138" s="5"/>
      <c r="BGZ138" s="5"/>
      <c r="BHA138" s="5"/>
      <c r="BHB138" s="5"/>
      <c r="BHC138" s="5"/>
      <c r="BHD138" s="5"/>
      <c r="BHE138" s="5"/>
      <c r="BHF138" s="5"/>
      <c r="BHG138" s="5"/>
      <c r="BHH138" s="5"/>
      <c r="BHI138" s="5"/>
      <c r="BHJ138" s="5"/>
      <c r="BHK138" s="5"/>
      <c r="BHL138" s="5"/>
      <c r="BHM138" s="5"/>
      <c r="BHN138" s="5"/>
      <c r="BHO138" s="5"/>
      <c r="BHP138" s="5"/>
      <c r="BHQ138" s="5"/>
      <c r="BHR138" s="5"/>
      <c r="BHS138" s="5"/>
      <c r="BHT138" s="5"/>
      <c r="BHU138" s="5"/>
      <c r="BHV138" s="5"/>
      <c r="BHW138" s="5"/>
      <c r="BHX138" s="5"/>
      <c r="BHY138" s="5"/>
      <c r="BHZ138" s="5"/>
      <c r="BIA138" s="5"/>
      <c r="BIB138" s="5"/>
      <c r="BIC138" s="5"/>
      <c r="BID138" s="5"/>
      <c r="BIE138" s="5"/>
      <c r="BIF138" s="5"/>
      <c r="BIG138" s="5"/>
      <c r="BIH138" s="5"/>
      <c r="BII138" s="5"/>
      <c r="BIJ138" s="5"/>
      <c r="BIK138" s="5"/>
      <c r="BIL138" s="5"/>
      <c r="BIM138" s="5"/>
      <c r="BIN138" s="5"/>
      <c r="BIO138" s="5"/>
      <c r="BIP138" s="5"/>
      <c r="BIQ138" s="5"/>
      <c r="BIR138" s="5"/>
      <c r="BIS138" s="5"/>
      <c r="BIT138" s="5"/>
      <c r="BIU138" s="5"/>
      <c r="BIV138" s="5"/>
      <c r="BIW138" s="5"/>
      <c r="BIX138" s="5"/>
      <c r="BIY138" s="5"/>
      <c r="BIZ138" s="5"/>
      <c r="BJA138" s="5"/>
      <c r="BJB138" s="5"/>
      <c r="BJC138" s="5"/>
      <c r="BJD138" s="5"/>
      <c r="BJE138" s="5"/>
      <c r="BJF138" s="5"/>
      <c r="BJG138" s="5"/>
      <c r="BJH138" s="5"/>
      <c r="BJI138" s="5"/>
      <c r="BJJ138" s="5"/>
      <c r="BJK138" s="5"/>
      <c r="BJL138" s="5"/>
      <c r="BJM138" s="5"/>
      <c r="BJN138" s="5"/>
      <c r="BJO138" s="5"/>
      <c r="BJP138" s="5"/>
      <c r="BJQ138" s="5"/>
      <c r="BJR138" s="5"/>
      <c r="BJS138" s="5"/>
      <c r="BJT138" s="5"/>
      <c r="BJU138" s="5"/>
      <c r="BJV138" s="5"/>
      <c r="BJW138" s="5"/>
      <c r="BJX138" s="5"/>
      <c r="BJY138" s="5"/>
      <c r="BJZ138" s="5"/>
      <c r="BKA138" s="5"/>
      <c r="BKB138" s="5"/>
      <c r="BKC138" s="5"/>
      <c r="BKD138" s="5"/>
      <c r="BKE138" s="5"/>
      <c r="BKF138" s="5"/>
      <c r="BKG138" s="5"/>
      <c r="BKH138" s="5"/>
      <c r="BKI138" s="5"/>
      <c r="BKJ138" s="5"/>
      <c r="BKK138" s="5"/>
      <c r="BKL138" s="5"/>
      <c r="BKM138" s="5"/>
      <c r="BKN138" s="5"/>
      <c r="BKO138" s="5"/>
      <c r="BKP138" s="5"/>
      <c r="BKQ138" s="5"/>
      <c r="BKR138" s="5"/>
      <c r="BKS138" s="5"/>
      <c r="BKT138" s="5"/>
      <c r="BKU138" s="5"/>
      <c r="BKV138" s="5"/>
      <c r="BKW138" s="5"/>
      <c r="BKX138" s="5"/>
      <c r="BKY138" s="5"/>
      <c r="BKZ138" s="5"/>
      <c r="BLA138" s="5"/>
      <c r="BLB138" s="5"/>
      <c r="BLC138" s="5"/>
      <c r="BLD138" s="5"/>
      <c r="BLE138" s="5"/>
      <c r="BLF138" s="5"/>
      <c r="BLG138" s="5"/>
      <c r="BLH138" s="5"/>
      <c r="BLI138" s="5"/>
      <c r="BLJ138" s="5"/>
      <c r="BLK138" s="5"/>
      <c r="BLL138" s="5"/>
      <c r="BLM138" s="5"/>
      <c r="BLN138" s="5"/>
      <c r="BLO138" s="5"/>
      <c r="BLP138" s="5"/>
      <c r="BLQ138" s="5"/>
      <c r="BLR138" s="5"/>
      <c r="BLS138" s="5"/>
      <c r="BLT138" s="5"/>
      <c r="BLU138" s="5"/>
      <c r="BLV138" s="5"/>
      <c r="BLW138" s="5"/>
      <c r="BLX138" s="5"/>
      <c r="BLY138" s="5"/>
      <c r="BLZ138" s="5"/>
      <c r="BMA138" s="5"/>
      <c r="BMB138" s="5"/>
      <c r="BMC138" s="5"/>
      <c r="BMD138" s="5"/>
      <c r="BME138" s="5"/>
      <c r="BMF138" s="5"/>
      <c r="BMG138" s="5"/>
      <c r="BMH138" s="5"/>
      <c r="BMI138" s="5"/>
      <c r="BMJ138" s="5"/>
      <c r="BMK138" s="5"/>
      <c r="BML138" s="5"/>
      <c r="BMM138" s="5"/>
      <c r="BMN138" s="5"/>
      <c r="BMO138" s="5"/>
      <c r="BMP138" s="5"/>
      <c r="BMQ138" s="5"/>
      <c r="BMR138" s="5"/>
      <c r="BMS138" s="5"/>
      <c r="BMT138" s="5"/>
      <c r="BMU138" s="5"/>
      <c r="BMV138" s="5"/>
      <c r="BMW138" s="5"/>
      <c r="BMX138" s="5"/>
      <c r="BMY138" s="5"/>
      <c r="BMZ138" s="5"/>
      <c r="BNA138" s="5"/>
      <c r="BNB138" s="5"/>
      <c r="BNC138" s="5"/>
      <c r="BND138" s="5"/>
      <c r="BNE138" s="5"/>
      <c r="BNF138" s="5"/>
      <c r="BNG138" s="5"/>
      <c r="BNH138" s="5"/>
      <c r="BNI138" s="5"/>
      <c r="BNJ138" s="5"/>
      <c r="BNK138" s="5"/>
      <c r="BNL138" s="5"/>
      <c r="BNM138" s="5"/>
      <c r="BNN138" s="5"/>
      <c r="BNO138" s="5"/>
      <c r="BNP138" s="5"/>
      <c r="BNQ138" s="5"/>
      <c r="BNR138" s="5"/>
      <c r="BNS138" s="5"/>
      <c r="BNT138" s="5"/>
      <c r="BNU138" s="5"/>
      <c r="BNV138" s="5"/>
      <c r="BNW138" s="5"/>
      <c r="BNX138" s="5"/>
      <c r="BNY138" s="5"/>
      <c r="BNZ138" s="5"/>
      <c r="BOA138" s="5"/>
      <c r="BOB138" s="5"/>
      <c r="BOC138" s="5"/>
      <c r="BOD138" s="5"/>
      <c r="BOE138" s="5"/>
      <c r="BOF138" s="5"/>
      <c r="BOG138" s="5"/>
      <c r="BOH138" s="5"/>
      <c r="BOI138" s="5"/>
      <c r="BOJ138" s="5"/>
      <c r="BOK138" s="5"/>
      <c r="BOL138" s="5"/>
      <c r="BOM138" s="5"/>
      <c r="BON138" s="5"/>
      <c r="BOO138" s="5"/>
      <c r="BOP138" s="5"/>
      <c r="BOQ138" s="5"/>
      <c r="BOR138" s="5"/>
      <c r="BOS138" s="5"/>
      <c r="BOT138" s="5"/>
      <c r="BOU138" s="5"/>
      <c r="BOV138" s="5"/>
      <c r="BOW138" s="5"/>
      <c r="BOX138" s="5"/>
      <c r="BOY138" s="5"/>
      <c r="BOZ138" s="5"/>
      <c r="BPA138" s="5"/>
      <c r="BPB138" s="5"/>
      <c r="BPC138" s="5"/>
      <c r="BPD138" s="5"/>
      <c r="BPE138" s="5"/>
      <c r="BPF138" s="5"/>
      <c r="BPG138" s="5"/>
      <c r="BPH138" s="5"/>
      <c r="BPI138" s="5"/>
      <c r="BPJ138" s="5"/>
      <c r="BPK138" s="5"/>
      <c r="BPL138" s="5"/>
      <c r="BPM138" s="5"/>
      <c r="BPN138" s="5"/>
      <c r="BPO138" s="5"/>
      <c r="BPP138" s="5"/>
      <c r="BPQ138" s="5"/>
      <c r="BPR138" s="5"/>
      <c r="BPS138" s="5"/>
      <c r="BPT138" s="5"/>
      <c r="BPU138" s="5"/>
      <c r="BPV138" s="5"/>
      <c r="BPW138" s="5"/>
      <c r="BPX138" s="5"/>
      <c r="BPY138" s="5"/>
      <c r="BPZ138" s="5"/>
      <c r="BQA138" s="5"/>
      <c r="BQB138" s="5"/>
      <c r="BQC138" s="5"/>
      <c r="BQD138" s="5"/>
      <c r="BQE138" s="5"/>
      <c r="BQF138" s="5"/>
      <c r="BQG138" s="5"/>
      <c r="BQH138" s="5"/>
      <c r="BQI138" s="5"/>
      <c r="BQJ138" s="5"/>
      <c r="BQK138" s="5"/>
      <c r="BQL138" s="5"/>
      <c r="BQM138" s="5"/>
      <c r="BQN138" s="5"/>
      <c r="BQO138" s="5"/>
      <c r="BQP138" s="5"/>
      <c r="BQQ138" s="5"/>
      <c r="BQR138" s="5"/>
      <c r="BQS138" s="5"/>
      <c r="BQT138" s="5"/>
      <c r="BQU138" s="5"/>
      <c r="BQV138" s="5"/>
      <c r="BQW138" s="5"/>
      <c r="BQX138" s="5"/>
      <c r="BQY138" s="5"/>
      <c r="BQZ138" s="5"/>
      <c r="BRA138" s="5"/>
      <c r="BRB138" s="5"/>
      <c r="BRC138" s="5"/>
      <c r="BRD138" s="5"/>
      <c r="BRE138" s="5"/>
      <c r="BRF138" s="5"/>
      <c r="BRG138" s="5"/>
      <c r="BRH138" s="5"/>
      <c r="BRI138" s="5"/>
      <c r="BRJ138" s="5"/>
      <c r="BRK138" s="5"/>
      <c r="BRL138" s="5"/>
      <c r="BRM138" s="5"/>
      <c r="BRN138" s="5"/>
      <c r="BRO138" s="5"/>
      <c r="BRP138" s="5"/>
      <c r="BRQ138" s="5"/>
      <c r="BRR138" s="5"/>
      <c r="BRS138" s="5"/>
      <c r="BRT138" s="5"/>
      <c r="BRU138" s="5"/>
      <c r="BRV138" s="5"/>
      <c r="BRW138" s="5"/>
      <c r="BRX138" s="5"/>
      <c r="BRY138" s="5"/>
      <c r="BRZ138" s="5"/>
      <c r="BSA138" s="5"/>
      <c r="BSB138" s="5"/>
      <c r="BSC138" s="5"/>
      <c r="BSD138" s="5"/>
      <c r="BSE138" s="5"/>
      <c r="BSF138" s="5"/>
      <c r="BSG138" s="5"/>
      <c r="BSH138" s="5"/>
      <c r="BSI138" s="5"/>
      <c r="BSJ138" s="5"/>
      <c r="BSK138" s="5"/>
      <c r="BSL138" s="5"/>
      <c r="BSM138" s="5"/>
      <c r="BSN138" s="5"/>
      <c r="BSO138" s="5"/>
      <c r="BSP138" s="5"/>
      <c r="BSQ138" s="5"/>
      <c r="BSR138" s="5"/>
      <c r="BSS138" s="5"/>
      <c r="BST138" s="5"/>
      <c r="BSU138" s="5"/>
      <c r="BSV138" s="5"/>
      <c r="BSW138" s="5"/>
      <c r="BSX138" s="5"/>
      <c r="BSY138" s="5"/>
      <c r="BSZ138" s="5"/>
      <c r="BTA138" s="5"/>
      <c r="BTB138" s="5"/>
      <c r="BTC138" s="5"/>
      <c r="BTD138" s="5"/>
      <c r="BTE138" s="5"/>
      <c r="BTF138" s="5"/>
      <c r="BTG138" s="5"/>
      <c r="BTH138" s="5"/>
      <c r="BTI138" s="5"/>
      <c r="BTJ138" s="5"/>
      <c r="BTK138" s="5"/>
      <c r="BTL138" s="5"/>
      <c r="BTM138" s="5"/>
      <c r="BTN138" s="5"/>
      <c r="BTO138" s="5"/>
      <c r="BTP138" s="5"/>
      <c r="BTQ138" s="5"/>
      <c r="BTR138" s="5"/>
      <c r="BTS138" s="5"/>
      <c r="BTT138" s="5"/>
      <c r="BTU138" s="5"/>
      <c r="BTV138" s="5"/>
      <c r="BTW138" s="5"/>
      <c r="BTX138" s="5"/>
      <c r="BTY138" s="5"/>
      <c r="BTZ138" s="5"/>
      <c r="BUA138" s="5"/>
      <c r="BUB138" s="5"/>
      <c r="BUC138" s="5"/>
      <c r="BUD138" s="5"/>
      <c r="BUE138" s="5"/>
      <c r="BUF138" s="5"/>
      <c r="BUG138" s="5"/>
      <c r="BUH138" s="5"/>
      <c r="BUI138" s="5"/>
      <c r="BUJ138" s="5"/>
      <c r="BUK138" s="5"/>
      <c r="BUL138" s="5"/>
      <c r="BUM138" s="5"/>
      <c r="BUN138" s="5"/>
      <c r="BUO138" s="5"/>
      <c r="BUP138" s="5"/>
      <c r="BUQ138" s="5"/>
      <c r="BUR138" s="5"/>
      <c r="BUS138" s="5"/>
      <c r="BUT138" s="5"/>
      <c r="BUU138" s="5"/>
      <c r="BUV138" s="5"/>
      <c r="BUW138" s="5"/>
      <c r="BUX138" s="5"/>
      <c r="BUY138" s="5"/>
      <c r="BUZ138" s="5"/>
      <c r="BVA138" s="5"/>
      <c r="BVB138" s="5"/>
      <c r="BVC138" s="5"/>
      <c r="BVD138" s="5"/>
      <c r="BVE138" s="5"/>
      <c r="BVF138" s="5"/>
      <c r="BVG138" s="5"/>
      <c r="BVH138" s="5"/>
      <c r="BVI138" s="5"/>
      <c r="BVJ138" s="5"/>
      <c r="BVK138" s="5"/>
      <c r="BVL138" s="5"/>
      <c r="BVM138" s="5"/>
      <c r="BVN138" s="5"/>
      <c r="BVO138" s="5"/>
      <c r="BVP138" s="5"/>
      <c r="BVQ138" s="5"/>
      <c r="BVR138" s="5"/>
      <c r="BVS138" s="5"/>
      <c r="BVT138" s="5"/>
      <c r="BVU138" s="5"/>
      <c r="BVV138" s="5"/>
      <c r="BVW138" s="5"/>
      <c r="BVX138" s="5"/>
      <c r="BVY138" s="5"/>
      <c r="BVZ138" s="5"/>
      <c r="BWA138" s="5"/>
      <c r="BWB138" s="5"/>
      <c r="BWC138" s="5"/>
      <c r="BWD138" s="5"/>
      <c r="BWE138" s="5"/>
      <c r="BWF138" s="5"/>
      <c r="BWG138" s="5"/>
      <c r="BWH138" s="5"/>
      <c r="BWI138" s="5"/>
      <c r="BWJ138" s="5"/>
      <c r="BWK138" s="5"/>
      <c r="BWL138" s="5"/>
      <c r="BWM138" s="5"/>
      <c r="BWN138" s="5"/>
      <c r="BWO138" s="5"/>
      <c r="BWP138" s="5"/>
      <c r="BWQ138" s="5"/>
      <c r="BWR138" s="5"/>
      <c r="BWS138" s="5"/>
      <c r="BWT138" s="5"/>
      <c r="BWU138" s="5"/>
      <c r="BWV138" s="5"/>
      <c r="BWW138" s="5"/>
      <c r="BWX138" s="5"/>
      <c r="BWY138" s="5"/>
      <c r="BWZ138" s="5"/>
      <c r="BXA138" s="5"/>
      <c r="BXB138" s="5"/>
      <c r="BXC138" s="5"/>
      <c r="BXD138" s="5"/>
      <c r="BXE138" s="5"/>
      <c r="BXF138" s="5"/>
      <c r="BXG138" s="5"/>
      <c r="BXH138" s="5"/>
      <c r="BXI138" s="5"/>
      <c r="BXJ138" s="5"/>
      <c r="BXK138" s="5"/>
      <c r="BXL138" s="5"/>
      <c r="BXM138" s="5"/>
      <c r="BXN138" s="5"/>
      <c r="BXO138" s="5"/>
      <c r="BXP138" s="5"/>
      <c r="BXQ138" s="5"/>
      <c r="BXR138" s="5"/>
      <c r="BXS138" s="5"/>
      <c r="BXT138" s="5"/>
      <c r="BXU138" s="5"/>
      <c r="BXV138" s="5"/>
      <c r="BXW138" s="5"/>
      <c r="BXX138" s="5"/>
      <c r="BXY138" s="5"/>
      <c r="BXZ138" s="5"/>
      <c r="BYA138" s="5"/>
      <c r="BYB138" s="5"/>
      <c r="BYC138" s="5"/>
      <c r="BYD138" s="5"/>
      <c r="BYE138" s="5"/>
      <c r="BYF138" s="5"/>
      <c r="BYG138" s="5"/>
      <c r="BYH138" s="5"/>
      <c r="BYI138" s="5"/>
      <c r="BYJ138" s="5"/>
      <c r="BYK138" s="5"/>
      <c r="BYL138" s="5"/>
      <c r="BYM138" s="5"/>
      <c r="BYN138" s="5"/>
      <c r="BYO138" s="5"/>
      <c r="BYP138" s="5"/>
      <c r="BYQ138" s="5"/>
      <c r="BYR138" s="5"/>
      <c r="BYS138" s="5"/>
      <c r="BYT138" s="5"/>
      <c r="BYU138" s="5"/>
      <c r="BYV138" s="5"/>
      <c r="BYW138" s="5"/>
      <c r="BYX138" s="5"/>
      <c r="BYY138" s="5"/>
      <c r="BYZ138" s="5"/>
      <c r="BZA138" s="5"/>
      <c r="BZB138" s="5"/>
      <c r="BZC138" s="5"/>
      <c r="BZD138" s="5"/>
      <c r="BZE138" s="5"/>
      <c r="BZF138" s="5"/>
      <c r="BZG138" s="5"/>
      <c r="BZH138" s="5"/>
      <c r="BZI138" s="5"/>
      <c r="BZJ138" s="5"/>
      <c r="BZK138" s="5"/>
      <c r="BZL138" s="5"/>
      <c r="BZM138" s="5"/>
      <c r="BZN138" s="5"/>
      <c r="BZO138" s="5"/>
      <c r="BZP138" s="5"/>
      <c r="BZQ138" s="5"/>
      <c r="BZR138" s="5"/>
      <c r="BZS138" s="5"/>
      <c r="BZT138" s="5"/>
      <c r="BZU138" s="5"/>
      <c r="BZV138" s="5"/>
      <c r="BZW138" s="5"/>
      <c r="BZX138" s="5"/>
      <c r="BZY138" s="5"/>
      <c r="BZZ138" s="5"/>
      <c r="CAA138" s="5"/>
      <c r="CAB138" s="5"/>
      <c r="CAC138" s="5"/>
      <c r="CAD138" s="5"/>
      <c r="CAE138" s="5"/>
      <c r="CAF138" s="5"/>
      <c r="CAG138" s="5"/>
      <c r="CAH138" s="5"/>
      <c r="CAI138" s="5"/>
      <c r="CAJ138" s="5"/>
      <c r="CAK138" s="5"/>
      <c r="CAL138" s="5"/>
      <c r="CAM138" s="5"/>
      <c r="CAN138" s="5"/>
      <c r="CAO138" s="5"/>
      <c r="CAP138" s="5"/>
      <c r="CAQ138" s="5"/>
      <c r="CAR138" s="5"/>
      <c r="CAS138" s="5"/>
      <c r="CAT138" s="5"/>
      <c r="CAU138" s="5"/>
      <c r="CAV138" s="5"/>
      <c r="CAW138" s="5"/>
      <c r="CAX138" s="5"/>
      <c r="CAY138" s="5"/>
      <c r="CAZ138" s="5"/>
      <c r="CBA138" s="5"/>
      <c r="CBB138" s="5"/>
      <c r="CBC138" s="5"/>
      <c r="CBD138" s="5"/>
      <c r="CBE138" s="5"/>
      <c r="CBF138" s="5"/>
      <c r="CBG138" s="5"/>
      <c r="CBH138" s="5"/>
      <c r="CBI138" s="5"/>
      <c r="CBJ138" s="5"/>
      <c r="CBK138" s="5"/>
      <c r="CBL138" s="5"/>
      <c r="CBM138" s="5"/>
      <c r="CBN138" s="5"/>
      <c r="CBO138" s="5"/>
      <c r="CBP138" s="5"/>
      <c r="CBQ138" s="5"/>
      <c r="CBR138" s="5"/>
      <c r="CBS138" s="5"/>
      <c r="CBT138" s="5"/>
      <c r="CBU138" s="5"/>
      <c r="CBV138" s="5"/>
      <c r="CBW138" s="5"/>
      <c r="CBX138" s="5"/>
      <c r="CBY138" s="5"/>
      <c r="CBZ138" s="5"/>
      <c r="CCA138" s="5"/>
      <c r="CCB138" s="5"/>
      <c r="CCC138" s="5"/>
      <c r="CCD138" s="5"/>
      <c r="CCE138" s="5"/>
      <c r="CCF138" s="5"/>
      <c r="CCG138" s="5"/>
      <c r="CCH138" s="5"/>
      <c r="CCI138" s="5"/>
      <c r="CCJ138" s="5"/>
      <c r="CCK138" s="5"/>
      <c r="CCL138" s="5"/>
      <c r="CCM138" s="5"/>
      <c r="CCN138" s="5"/>
      <c r="CCO138" s="5"/>
      <c r="CCP138" s="5"/>
      <c r="CCQ138" s="5"/>
      <c r="CCR138" s="5"/>
      <c r="CCS138" s="5"/>
      <c r="CCT138" s="5"/>
      <c r="CCU138" s="5"/>
      <c r="CCV138" s="5"/>
      <c r="CCW138" s="5"/>
      <c r="CCX138" s="5"/>
      <c r="CCY138" s="5"/>
      <c r="CCZ138" s="5"/>
      <c r="CDA138" s="5"/>
      <c r="CDB138" s="5"/>
      <c r="CDC138" s="5"/>
      <c r="CDD138" s="5"/>
      <c r="CDE138" s="5"/>
      <c r="CDF138" s="5"/>
      <c r="CDG138" s="5"/>
      <c r="CDH138" s="5"/>
      <c r="CDI138" s="5"/>
      <c r="CDJ138" s="5"/>
      <c r="CDK138" s="5"/>
      <c r="CDL138" s="5"/>
      <c r="CDM138" s="5"/>
      <c r="CDN138" s="5"/>
      <c r="CDO138" s="5"/>
      <c r="CDP138" s="5"/>
      <c r="CDQ138" s="5"/>
      <c r="CDR138" s="5"/>
      <c r="CDS138" s="5"/>
      <c r="CDT138" s="5"/>
      <c r="CDU138" s="5"/>
      <c r="CDV138" s="5"/>
      <c r="CDW138" s="5"/>
      <c r="CDX138" s="5"/>
      <c r="CDY138" s="5"/>
      <c r="CDZ138" s="5"/>
      <c r="CEA138" s="5"/>
      <c r="CEB138" s="5"/>
      <c r="CEC138" s="5"/>
      <c r="CED138" s="5"/>
      <c r="CEE138" s="5"/>
      <c r="CEF138" s="5"/>
      <c r="CEG138" s="5"/>
      <c r="CEH138" s="5"/>
      <c r="CEI138" s="5"/>
      <c r="CEJ138" s="5"/>
      <c r="CEK138" s="5"/>
      <c r="CEL138" s="5"/>
      <c r="CEM138" s="5"/>
      <c r="CEN138" s="5"/>
      <c r="CEO138" s="5"/>
      <c r="CEP138" s="5"/>
      <c r="CEQ138" s="5"/>
      <c r="CER138" s="5"/>
      <c r="CES138" s="5"/>
      <c r="CET138" s="5"/>
      <c r="CEU138" s="5"/>
      <c r="CEV138" s="5"/>
      <c r="CEW138" s="5"/>
      <c r="CEX138" s="5"/>
      <c r="CEY138" s="5"/>
      <c r="CEZ138" s="5"/>
      <c r="CFA138" s="5"/>
      <c r="CFB138" s="5"/>
      <c r="CFC138" s="5"/>
      <c r="CFD138" s="5"/>
      <c r="CFE138" s="5"/>
      <c r="CFF138" s="5"/>
      <c r="CFG138" s="5"/>
      <c r="CFH138" s="5"/>
      <c r="CFI138" s="5"/>
      <c r="CFJ138" s="5"/>
      <c r="CFK138" s="5"/>
      <c r="CFL138" s="5"/>
      <c r="CFM138" s="5"/>
      <c r="CFN138" s="5"/>
      <c r="CFO138" s="5"/>
      <c r="CFP138" s="5"/>
      <c r="CFQ138" s="5"/>
      <c r="CFR138" s="5"/>
      <c r="CFS138" s="5"/>
      <c r="CFT138" s="5"/>
      <c r="CFU138" s="5"/>
      <c r="CFV138" s="5"/>
      <c r="CFW138" s="5"/>
      <c r="CFX138" s="5"/>
      <c r="CFY138" s="5"/>
      <c r="CFZ138" s="5"/>
      <c r="CGA138" s="5"/>
      <c r="CGB138" s="5"/>
      <c r="CGC138" s="5"/>
      <c r="CGD138" s="5"/>
      <c r="CGE138" s="5"/>
      <c r="CGF138" s="5"/>
      <c r="CGG138" s="5"/>
      <c r="CGH138" s="5"/>
      <c r="CGI138" s="5"/>
      <c r="CGJ138" s="5"/>
      <c r="CGK138" s="5"/>
      <c r="CGL138" s="5"/>
      <c r="CGM138" s="5"/>
      <c r="CGN138" s="5"/>
      <c r="CGO138" s="5"/>
      <c r="CGP138" s="5"/>
      <c r="CGQ138" s="5"/>
      <c r="CGR138" s="5"/>
      <c r="CGS138" s="5"/>
      <c r="CGT138" s="5"/>
      <c r="CGU138" s="5"/>
      <c r="CGV138" s="5"/>
      <c r="CGW138" s="5"/>
      <c r="CGX138" s="5"/>
      <c r="CGY138" s="5"/>
      <c r="CGZ138" s="5"/>
      <c r="CHA138" s="5"/>
      <c r="CHB138" s="5"/>
      <c r="CHC138" s="5"/>
      <c r="CHD138" s="5"/>
      <c r="CHE138" s="5"/>
      <c r="CHF138" s="5"/>
      <c r="CHG138" s="5"/>
      <c r="CHH138" s="5"/>
      <c r="CHI138" s="5"/>
      <c r="CHJ138" s="5"/>
      <c r="CHK138" s="5"/>
      <c r="CHL138" s="5"/>
      <c r="CHM138" s="5"/>
      <c r="CHN138" s="5"/>
      <c r="CHO138" s="5"/>
      <c r="CHP138" s="5"/>
      <c r="CHQ138" s="5"/>
      <c r="CHR138" s="5"/>
      <c r="CHS138" s="5"/>
      <c r="CHT138" s="5"/>
      <c r="CHU138" s="5"/>
      <c r="CHV138" s="5"/>
      <c r="CHW138" s="5"/>
      <c r="CHX138" s="5"/>
      <c r="CHY138" s="5"/>
      <c r="CHZ138" s="5"/>
      <c r="CIA138" s="5"/>
      <c r="CIB138" s="5"/>
      <c r="CIC138" s="5"/>
      <c r="CID138" s="5"/>
      <c r="CIE138" s="5"/>
      <c r="CIF138" s="5"/>
      <c r="CIG138" s="5"/>
      <c r="CIH138" s="5"/>
      <c r="CII138" s="5"/>
      <c r="CIJ138" s="5"/>
      <c r="CIK138" s="5"/>
      <c r="CIL138" s="5"/>
      <c r="CIM138" s="5"/>
      <c r="CIN138" s="5"/>
      <c r="CIO138" s="5"/>
      <c r="CIP138" s="5"/>
      <c r="CIQ138" s="5"/>
      <c r="CIR138" s="5"/>
      <c r="CIS138" s="5"/>
      <c r="CIT138" s="5"/>
      <c r="CIU138" s="5"/>
      <c r="CIV138" s="5"/>
      <c r="CIW138" s="5"/>
      <c r="CIX138" s="5"/>
      <c r="CIY138" s="5"/>
      <c r="CIZ138" s="5"/>
      <c r="CJA138" s="5"/>
      <c r="CJB138" s="5"/>
      <c r="CJC138" s="5"/>
      <c r="CJD138" s="5"/>
      <c r="CJE138" s="5"/>
      <c r="CJF138" s="5"/>
      <c r="CJG138" s="5"/>
      <c r="CJH138" s="5"/>
      <c r="CJI138" s="5"/>
      <c r="CJJ138" s="5"/>
      <c r="CJK138" s="5"/>
      <c r="CJL138" s="5"/>
      <c r="CJM138" s="5"/>
      <c r="CJN138" s="5"/>
      <c r="CJO138" s="5"/>
      <c r="CJP138" s="5"/>
      <c r="CJQ138" s="5"/>
      <c r="CJR138" s="5"/>
      <c r="CJS138" s="5"/>
      <c r="CJT138" s="5"/>
      <c r="CJU138" s="5"/>
      <c r="CJV138" s="5"/>
      <c r="CJW138" s="5"/>
      <c r="CJX138" s="5"/>
      <c r="CJY138" s="5"/>
      <c r="CJZ138" s="5"/>
      <c r="CKA138" s="5"/>
      <c r="CKB138" s="5"/>
      <c r="CKC138" s="5"/>
      <c r="CKD138" s="5"/>
      <c r="CKE138" s="5"/>
      <c r="CKF138" s="5"/>
      <c r="CKG138" s="5"/>
      <c r="CKH138" s="5"/>
      <c r="CKI138" s="5"/>
      <c r="CKJ138" s="5"/>
      <c r="CKK138" s="5"/>
      <c r="CKL138" s="5"/>
      <c r="CKM138" s="5"/>
      <c r="CKN138" s="5"/>
      <c r="CKO138" s="5"/>
      <c r="CKP138" s="5"/>
      <c r="CKQ138" s="5"/>
      <c r="CKR138" s="5"/>
      <c r="CKS138" s="5"/>
      <c r="CKT138" s="5"/>
      <c r="CKU138" s="5"/>
      <c r="CKV138" s="5"/>
      <c r="CKW138" s="5"/>
      <c r="CKX138" s="5"/>
      <c r="CKY138" s="5"/>
      <c r="CKZ138" s="5"/>
      <c r="CLA138" s="5"/>
      <c r="CLB138" s="5"/>
      <c r="CLC138" s="5"/>
      <c r="CLD138" s="5"/>
      <c r="CLE138" s="5"/>
      <c r="CLF138" s="5"/>
      <c r="CLG138" s="5"/>
      <c r="CLH138" s="5"/>
      <c r="CLI138" s="5"/>
      <c r="CLJ138" s="5"/>
      <c r="CLK138" s="5"/>
      <c r="CLL138" s="5"/>
      <c r="CLM138" s="5"/>
      <c r="CLN138" s="5"/>
      <c r="CLO138" s="5"/>
      <c r="CLP138" s="5"/>
      <c r="CLQ138" s="5"/>
      <c r="CLR138" s="5"/>
      <c r="CLS138" s="5"/>
      <c r="CLT138" s="5"/>
      <c r="CLU138" s="5"/>
      <c r="CLV138" s="5"/>
      <c r="CLW138" s="5"/>
      <c r="CLX138" s="5"/>
      <c r="CLY138" s="5"/>
      <c r="CLZ138" s="5"/>
      <c r="CMA138" s="5"/>
      <c r="CMB138" s="5"/>
      <c r="CMC138" s="5"/>
      <c r="CMD138" s="5"/>
      <c r="CME138" s="5"/>
      <c r="CMF138" s="5"/>
      <c r="CMG138" s="5"/>
      <c r="CMH138" s="5"/>
      <c r="CMI138" s="5"/>
      <c r="CMJ138" s="5"/>
      <c r="CMK138" s="5"/>
      <c r="CML138" s="5"/>
      <c r="CMM138" s="5"/>
      <c r="CMN138" s="5"/>
      <c r="CMO138" s="5"/>
      <c r="CMP138" s="5"/>
      <c r="CMQ138" s="5"/>
      <c r="CMR138" s="5"/>
      <c r="CMS138" s="5"/>
      <c r="CMT138" s="5"/>
      <c r="CMU138" s="5"/>
      <c r="CMV138" s="5"/>
      <c r="CMW138" s="5"/>
      <c r="CMX138" s="5"/>
      <c r="CMY138" s="5"/>
      <c r="CMZ138" s="5"/>
      <c r="CNA138" s="5"/>
      <c r="CNB138" s="5"/>
      <c r="CNC138" s="5"/>
      <c r="CND138" s="5"/>
      <c r="CNE138" s="5"/>
      <c r="CNF138" s="5"/>
      <c r="CNG138" s="5"/>
      <c r="CNH138" s="5"/>
      <c r="CNI138" s="5"/>
      <c r="CNJ138" s="5"/>
      <c r="CNK138" s="5"/>
      <c r="CNL138" s="5"/>
      <c r="CNM138" s="5"/>
      <c r="CNN138" s="5"/>
      <c r="CNO138" s="5"/>
      <c r="CNP138" s="5"/>
      <c r="CNQ138" s="5"/>
      <c r="CNR138" s="5"/>
      <c r="CNS138" s="5"/>
      <c r="CNT138" s="5"/>
      <c r="CNU138" s="5"/>
      <c r="CNV138" s="5"/>
      <c r="CNW138" s="5"/>
      <c r="CNX138" s="5"/>
      <c r="CNY138" s="5"/>
      <c r="CNZ138" s="5"/>
      <c r="COA138" s="5"/>
      <c r="COB138" s="5"/>
      <c r="COC138" s="5"/>
      <c r="COD138" s="5"/>
      <c r="COE138" s="5"/>
      <c r="COF138" s="5"/>
      <c r="COG138" s="5"/>
      <c r="COH138" s="5"/>
      <c r="COI138" s="5"/>
      <c r="COJ138" s="5"/>
      <c r="COK138" s="5"/>
      <c r="COL138" s="5"/>
      <c r="COM138" s="5"/>
      <c r="CON138" s="5"/>
      <c r="COO138" s="5"/>
      <c r="COP138" s="5"/>
      <c r="COQ138" s="5"/>
      <c r="COR138" s="5"/>
      <c r="COS138" s="5"/>
      <c r="COT138" s="5"/>
      <c r="COU138" s="5"/>
      <c r="COV138" s="5"/>
      <c r="COW138" s="5"/>
      <c r="COX138" s="5"/>
      <c r="COY138" s="5"/>
      <c r="COZ138" s="5"/>
      <c r="CPA138" s="5"/>
      <c r="CPB138" s="5"/>
      <c r="CPC138" s="5"/>
      <c r="CPD138" s="5"/>
      <c r="CPE138" s="5"/>
      <c r="CPF138" s="5"/>
      <c r="CPG138" s="5"/>
      <c r="CPH138" s="5"/>
      <c r="CPI138" s="5"/>
      <c r="CPJ138" s="5"/>
      <c r="CPK138" s="5"/>
      <c r="CPL138" s="5"/>
      <c r="CPM138" s="5"/>
      <c r="CPN138" s="5"/>
      <c r="CPO138" s="5"/>
      <c r="CPP138" s="5"/>
      <c r="CPQ138" s="5"/>
      <c r="CPR138" s="5"/>
      <c r="CPS138" s="5"/>
      <c r="CPT138" s="5"/>
      <c r="CPU138" s="5"/>
      <c r="CPV138" s="5"/>
      <c r="CPW138" s="5"/>
      <c r="CPX138" s="5"/>
      <c r="CPY138" s="5"/>
      <c r="CPZ138" s="5"/>
      <c r="CQA138" s="5"/>
      <c r="CQB138" s="5"/>
      <c r="CQC138" s="5"/>
      <c r="CQD138" s="5"/>
      <c r="CQE138" s="5"/>
      <c r="CQF138" s="5"/>
      <c r="CQG138" s="5"/>
      <c r="CQH138" s="5"/>
      <c r="CQI138" s="5"/>
      <c r="CQJ138" s="5"/>
      <c r="CQK138" s="5"/>
      <c r="CQL138" s="5"/>
      <c r="CQM138" s="5"/>
      <c r="CQN138" s="5"/>
      <c r="CQO138" s="5"/>
      <c r="CQP138" s="5"/>
      <c r="CQQ138" s="5"/>
      <c r="CQR138" s="5"/>
      <c r="CQS138" s="5"/>
      <c r="CQT138" s="5"/>
      <c r="CQU138" s="5"/>
      <c r="CQV138" s="5"/>
      <c r="CQW138" s="5"/>
      <c r="CQX138" s="5"/>
      <c r="CQY138" s="5"/>
      <c r="CQZ138" s="5"/>
      <c r="CRA138" s="5"/>
      <c r="CRB138" s="5"/>
      <c r="CRC138" s="5"/>
      <c r="CRD138" s="5"/>
      <c r="CRE138" s="5"/>
      <c r="CRF138" s="5"/>
      <c r="CRG138" s="5"/>
      <c r="CRH138" s="5"/>
      <c r="CRI138" s="5"/>
      <c r="CRJ138" s="5"/>
      <c r="CRK138" s="5"/>
      <c r="CRL138" s="5"/>
      <c r="CRM138" s="5"/>
      <c r="CRN138" s="5"/>
      <c r="CRO138" s="5"/>
      <c r="CRP138" s="5"/>
      <c r="CRQ138" s="5"/>
      <c r="CRR138" s="5"/>
      <c r="CRS138" s="5"/>
      <c r="CRT138" s="5"/>
      <c r="CRU138" s="5"/>
      <c r="CRV138" s="5"/>
      <c r="CRW138" s="5"/>
      <c r="CRX138" s="5"/>
      <c r="CRY138" s="5"/>
      <c r="CRZ138" s="5"/>
      <c r="CSA138" s="5"/>
      <c r="CSB138" s="5"/>
      <c r="CSC138" s="5"/>
      <c r="CSD138" s="5"/>
      <c r="CSE138" s="5"/>
      <c r="CSF138" s="5"/>
      <c r="CSG138" s="5"/>
      <c r="CSH138" s="5"/>
      <c r="CSI138" s="5"/>
      <c r="CSJ138" s="5"/>
      <c r="CSK138" s="5"/>
      <c r="CSL138" s="5"/>
      <c r="CSM138" s="5"/>
      <c r="CSN138" s="5"/>
      <c r="CSO138" s="5"/>
      <c r="CSP138" s="5"/>
      <c r="CSQ138" s="5"/>
      <c r="CSR138" s="5"/>
      <c r="CSS138" s="5"/>
      <c r="CST138" s="5"/>
      <c r="CSU138" s="5"/>
      <c r="CSV138" s="5"/>
      <c r="CSW138" s="5"/>
      <c r="CSX138" s="5"/>
      <c r="CSY138" s="5"/>
      <c r="CSZ138" s="5"/>
      <c r="CTA138" s="5"/>
      <c r="CTB138" s="5"/>
      <c r="CTC138" s="5"/>
      <c r="CTD138" s="5"/>
      <c r="CTE138" s="5"/>
      <c r="CTF138" s="5"/>
      <c r="CTG138" s="5"/>
      <c r="CTH138" s="5"/>
      <c r="CTI138" s="5"/>
      <c r="CTJ138" s="5"/>
      <c r="CTK138" s="5"/>
      <c r="CTL138" s="5"/>
      <c r="CTM138" s="5"/>
      <c r="CTN138" s="5"/>
      <c r="CTO138" s="5"/>
      <c r="CTP138" s="5"/>
      <c r="CTQ138" s="5"/>
      <c r="CTR138" s="5"/>
      <c r="CTS138" s="5"/>
      <c r="CTT138" s="5"/>
      <c r="CTU138" s="5"/>
      <c r="CTV138" s="5"/>
      <c r="CTW138" s="5"/>
      <c r="CTX138" s="5"/>
      <c r="CTY138" s="5"/>
      <c r="CTZ138" s="5"/>
      <c r="CUA138" s="5"/>
      <c r="CUB138" s="5"/>
      <c r="CUC138" s="5"/>
      <c r="CUD138" s="5"/>
      <c r="CUE138" s="5"/>
      <c r="CUF138" s="5"/>
      <c r="CUG138" s="5"/>
      <c r="CUH138" s="5"/>
      <c r="CUI138" s="5"/>
      <c r="CUJ138" s="5"/>
      <c r="CUK138" s="5"/>
      <c r="CUL138" s="5"/>
      <c r="CUM138" s="5"/>
      <c r="CUN138" s="5"/>
      <c r="CUO138" s="5"/>
      <c r="CUP138" s="5"/>
      <c r="CUQ138" s="5"/>
      <c r="CUR138" s="5"/>
      <c r="CUS138" s="5"/>
      <c r="CUT138" s="5"/>
      <c r="CUU138" s="5"/>
      <c r="CUV138" s="5"/>
      <c r="CUW138" s="5"/>
      <c r="CUX138" s="5"/>
      <c r="CUY138" s="5"/>
      <c r="CUZ138" s="5"/>
      <c r="CVA138" s="5"/>
      <c r="CVB138" s="5"/>
      <c r="CVC138" s="5"/>
      <c r="CVD138" s="5"/>
      <c r="CVE138" s="5"/>
      <c r="CVF138" s="5"/>
      <c r="CVG138" s="5"/>
      <c r="CVH138" s="5"/>
      <c r="CVI138" s="5"/>
      <c r="CVJ138" s="5"/>
      <c r="CVK138" s="5"/>
      <c r="CVL138" s="5"/>
      <c r="CVM138" s="5"/>
      <c r="CVN138" s="5"/>
      <c r="CVO138" s="5"/>
      <c r="CVP138" s="5"/>
      <c r="CVQ138" s="5"/>
      <c r="CVR138" s="5"/>
      <c r="CVS138" s="5"/>
      <c r="CVT138" s="5"/>
      <c r="CVU138" s="5"/>
      <c r="CVV138" s="5"/>
      <c r="CVW138" s="5"/>
      <c r="CVX138" s="5"/>
      <c r="CVY138" s="5"/>
      <c r="CVZ138" s="5"/>
      <c r="CWA138" s="5"/>
      <c r="CWB138" s="5"/>
      <c r="CWC138" s="5"/>
      <c r="CWD138" s="5"/>
      <c r="CWE138" s="5"/>
      <c r="CWF138" s="5"/>
      <c r="CWG138" s="5"/>
      <c r="CWH138" s="5"/>
      <c r="CWI138" s="5"/>
      <c r="CWJ138" s="5"/>
      <c r="CWK138" s="5"/>
      <c r="CWL138" s="5"/>
      <c r="CWM138" s="5"/>
      <c r="CWN138" s="5"/>
      <c r="CWO138" s="5"/>
      <c r="CWP138" s="5"/>
      <c r="CWQ138" s="5"/>
      <c r="CWR138" s="5"/>
      <c r="CWS138" s="5"/>
      <c r="CWT138" s="5"/>
      <c r="CWU138" s="5"/>
      <c r="CWV138" s="5"/>
      <c r="CWW138" s="5"/>
      <c r="CWX138" s="5"/>
      <c r="CWY138" s="5"/>
      <c r="CWZ138" s="5"/>
      <c r="CXA138" s="5"/>
      <c r="CXB138" s="5"/>
      <c r="CXC138" s="5"/>
      <c r="CXD138" s="5"/>
      <c r="CXE138" s="5"/>
      <c r="CXF138" s="5"/>
      <c r="CXG138" s="5"/>
      <c r="CXH138" s="5"/>
      <c r="CXI138" s="5"/>
      <c r="CXJ138" s="5"/>
      <c r="CXK138" s="5"/>
      <c r="CXL138" s="5"/>
      <c r="CXM138" s="5"/>
      <c r="CXN138" s="5"/>
      <c r="CXO138" s="5"/>
      <c r="CXP138" s="5"/>
      <c r="CXQ138" s="5"/>
      <c r="CXR138" s="5"/>
      <c r="CXS138" s="5"/>
      <c r="CXT138" s="5"/>
      <c r="CXU138" s="5"/>
      <c r="CXV138" s="5"/>
      <c r="CXW138" s="5"/>
      <c r="CXX138" s="5"/>
      <c r="CXY138" s="5"/>
      <c r="CXZ138" s="5"/>
      <c r="CYA138" s="5"/>
      <c r="CYB138" s="5"/>
      <c r="CYC138" s="5"/>
      <c r="CYD138" s="5"/>
      <c r="CYE138" s="5"/>
      <c r="CYF138" s="5"/>
      <c r="CYG138" s="5"/>
      <c r="CYH138" s="5"/>
      <c r="CYI138" s="5"/>
      <c r="CYJ138" s="5"/>
      <c r="CYK138" s="5"/>
      <c r="CYL138" s="5"/>
      <c r="CYM138" s="5"/>
      <c r="CYN138" s="5"/>
      <c r="CYO138" s="5"/>
      <c r="CYP138" s="5"/>
      <c r="CYQ138" s="5"/>
      <c r="CYR138" s="5"/>
      <c r="CYS138" s="5"/>
      <c r="CYT138" s="5"/>
      <c r="CYU138" s="5"/>
      <c r="CYV138" s="5"/>
      <c r="CYW138" s="5"/>
      <c r="CYX138" s="5"/>
      <c r="CYY138" s="5"/>
      <c r="CYZ138" s="5"/>
      <c r="CZA138" s="5"/>
      <c r="CZB138" s="5"/>
      <c r="CZC138" s="5"/>
      <c r="CZD138" s="5"/>
      <c r="CZE138" s="5"/>
      <c r="CZF138" s="5"/>
      <c r="CZG138" s="5"/>
      <c r="CZH138" s="5"/>
      <c r="CZI138" s="5"/>
      <c r="CZJ138" s="5"/>
      <c r="CZK138" s="5"/>
      <c r="CZL138" s="5"/>
      <c r="CZM138" s="5"/>
      <c r="CZN138" s="5"/>
      <c r="CZO138" s="5"/>
      <c r="CZP138" s="5"/>
      <c r="CZQ138" s="5"/>
      <c r="CZR138" s="5"/>
      <c r="CZS138" s="5"/>
      <c r="CZT138" s="5"/>
      <c r="CZU138" s="5"/>
      <c r="CZV138" s="5"/>
      <c r="CZW138" s="5"/>
      <c r="CZX138" s="5"/>
      <c r="CZY138" s="5"/>
      <c r="CZZ138" s="5"/>
      <c r="DAA138" s="5"/>
      <c r="DAB138" s="5"/>
      <c r="DAC138" s="5"/>
      <c r="DAD138" s="5"/>
      <c r="DAE138" s="5"/>
      <c r="DAF138" s="5"/>
      <c r="DAG138" s="5"/>
      <c r="DAH138" s="5"/>
      <c r="DAI138" s="5"/>
      <c r="DAJ138" s="5"/>
      <c r="DAK138" s="5"/>
      <c r="DAL138" s="5"/>
      <c r="DAM138" s="5"/>
      <c r="DAN138" s="5"/>
      <c r="DAO138" s="5"/>
      <c r="DAP138" s="5"/>
      <c r="DAQ138" s="5"/>
      <c r="DAR138" s="5"/>
      <c r="DAS138" s="5"/>
      <c r="DAT138" s="5"/>
      <c r="DAU138" s="5"/>
      <c r="DAV138" s="5"/>
      <c r="DAW138" s="5"/>
      <c r="DAX138" s="5"/>
      <c r="DAY138" s="5"/>
      <c r="DAZ138" s="5"/>
      <c r="DBA138" s="5"/>
      <c r="DBB138" s="5"/>
      <c r="DBC138" s="5"/>
      <c r="DBD138" s="5"/>
      <c r="DBE138" s="5"/>
      <c r="DBF138" s="5"/>
      <c r="DBG138" s="5"/>
      <c r="DBH138" s="5"/>
      <c r="DBI138" s="5"/>
      <c r="DBJ138" s="5"/>
      <c r="DBK138" s="5"/>
      <c r="DBL138" s="5"/>
      <c r="DBM138" s="5"/>
      <c r="DBN138" s="5"/>
      <c r="DBO138" s="5"/>
      <c r="DBP138" s="5"/>
      <c r="DBQ138" s="5"/>
      <c r="DBR138" s="5"/>
      <c r="DBS138" s="5"/>
      <c r="DBT138" s="5"/>
      <c r="DBU138" s="5"/>
      <c r="DBV138" s="5"/>
      <c r="DBW138" s="5"/>
      <c r="DBX138" s="5"/>
      <c r="DBY138" s="5"/>
      <c r="DBZ138" s="5"/>
      <c r="DCA138" s="5"/>
      <c r="DCB138" s="5"/>
      <c r="DCC138" s="5"/>
      <c r="DCD138" s="5"/>
      <c r="DCE138" s="5"/>
      <c r="DCF138" s="5"/>
      <c r="DCG138" s="5"/>
      <c r="DCH138" s="5"/>
      <c r="DCI138" s="5"/>
      <c r="DCJ138" s="5"/>
      <c r="DCK138" s="5"/>
      <c r="DCL138" s="5"/>
      <c r="DCM138" s="5"/>
      <c r="DCN138" s="5"/>
      <c r="DCO138" s="5"/>
      <c r="DCP138" s="5"/>
      <c r="DCQ138" s="5"/>
      <c r="DCR138" s="5"/>
      <c r="DCS138" s="5"/>
      <c r="DCT138" s="5"/>
      <c r="DCU138" s="5"/>
      <c r="DCV138" s="5"/>
      <c r="DCW138" s="5"/>
      <c r="DCX138" s="5"/>
      <c r="DCY138" s="5"/>
      <c r="DCZ138" s="5"/>
      <c r="DDA138" s="5"/>
      <c r="DDB138" s="5"/>
      <c r="DDC138" s="5"/>
      <c r="DDD138" s="5"/>
      <c r="DDE138" s="5"/>
      <c r="DDF138" s="5"/>
      <c r="DDG138" s="5"/>
      <c r="DDH138" s="5"/>
      <c r="DDI138" s="5"/>
      <c r="DDJ138" s="5"/>
      <c r="DDK138" s="5"/>
      <c r="DDL138" s="5"/>
      <c r="DDM138" s="5"/>
      <c r="DDN138" s="5"/>
      <c r="DDO138" s="5"/>
      <c r="DDP138" s="5"/>
      <c r="DDQ138" s="5"/>
      <c r="DDR138" s="5"/>
      <c r="DDS138" s="5"/>
      <c r="DDT138" s="5"/>
      <c r="DDU138" s="5"/>
      <c r="DDV138" s="5"/>
      <c r="DDW138" s="5"/>
      <c r="DDX138" s="5"/>
      <c r="DDY138" s="5"/>
      <c r="DDZ138" s="5"/>
      <c r="DEA138" s="5"/>
      <c r="DEB138" s="5"/>
      <c r="DEC138" s="5"/>
      <c r="DED138" s="5"/>
      <c r="DEE138" s="5"/>
      <c r="DEF138" s="5"/>
      <c r="DEG138" s="5"/>
      <c r="DEH138" s="5"/>
      <c r="DEI138" s="5"/>
      <c r="DEJ138" s="5"/>
      <c r="DEK138" s="5"/>
      <c r="DEL138" s="5"/>
      <c r="DEM138" s="5"/>
      <c r="DEN138" s="5"/>
      <c r="DEO138" s="5"/>
      <c r="DEP138" s="5"/>
      <c r="DEQ138" s="5"/>
      <c r="DER138" s="5"/>
      <c r="DES138" s="5"/>
      <c r="DET138" s="5"/>
      <c r="DEU138" s="5"/>
      <c r="DEV138" s="5"/>
      <c r="DEW138" s="5"/>
      <c r="DEX138" s="5"/>
      <c r="DEY138" s="5"/>
      <c r="DEZ138" s="5"/>
      <c r="DFA138" s="5"/>
      <c r="DFB138" s="5"/>
      <c r="DFC138" s="5"/>
      <c r="DFD138" s="5"/>
      <c r="DFE138" s="5"/>
      <c r="DFF138" s="5"/>
      <c r="DFG138" s="5"/>
      <c r="DFH138" s="5"/>
      <c r="DFI138" s="5"/>
      <c r="DFJ138" s="5"/>
      <c r="DFK138" s="5"/>
      <c r="DFL138" s="5"/>
      <c r="DFM138" s="5"/>
      <c r="DFN138" s="5"/>
      <c r="DFO138" s="5"/>
      <c r="DFP138" s="5"/>
      <c r="DFQ138" s="5"/>
      <c r="DFR138" s="5"/>
      <c r="DFS138" s="5"/>
      <c r="DFT138" s="5"/>
      <c r="DFU138" s="5"/>
      <c r="DFV138" s="5"/>
      <c r="DFW138" s="5"/>
      <c r="DFX138" s="5"/>
      <c r="DFY138" s="5"/>
      <c r="DFZ138" s="5"/>
      <c r="DGA138" s="5"/>
      <c r="DGB138" s="5"/>
      <c r="DGC138" s="5"/>
      <c r="DGD138" s="5"/>
      <c r="DGE138" s="5"/>
      <c r="DGF138" s="5"/>
      <c r="DGG138" s="5"/>
      <c r="DGH138" s="5"/>
      <c r="DGI138" s="5"/>
      <c r="DGJ138" s="5"/>
      <c r="DGK138" s="5"/>
      <c r="DGL138" s="5"/>
      <c r="DGM138" s="5"/>
      <c r="DGN138" s="5"/>
      <c r="DGO138" s="5"/>
      <c r="DGP138" s="5"/>
      <c r="DGQ138" s="5"/>
      <c r="DGR138" s="5"/>
      <c r="DGS138" s="5"/>
      <c r="DGT138" s="5"/>
      <c r="DGU138" s="5"/>
      <c r="DGV138" s="5"/>
      <c r="DGW138" s="5"/>
      <c r="DGX138" s="5"/>
      <c r="DGY138" s="5"/>
      <c r="DGZ138" s="5"/>
      <c r="DHA138" s="5"/>
      <c r="DHB138" s="5"/>
      <c r="DHC138" s="5"/>
      <c r="DHD138" s="5"/>
      <c r="DHE138" s="5"/>
      <c r="DHF138" s="5"/>
      <c r="DHG138" s="5"/>
      <c r="DHH138" s="5"/>
      <c r="DHI138" s="5"/>
      <c r="DHJ138" s="5"/>
      <c r="DHK138" s="5"/>
      <c r="DHL138" s="5"/>
      <c r="DHM138" s="5"/>
      <c r="DHN138" s="5"/>
      <c r="DHO138" s="5"/>
      <c r="DHP138" s="5"/>
      <c r="DHQ138" s="5"/>
      <c r="DHR138" s="5"/>
      <c r="DHS138" s="5"/>
      <c r="DHT138" s="5"/>
      <c r="DHU138" s="5"/>
      <c r="DHV138" s="5"/>
      <c r="DHW138" s="5"/>
      <c r="DHX138" s="5"/>
      <c r="DHY138" s="5"/>
      <c r="DHZ138" s="5"/>
      <c r="DIA138" s="5"/>
      <c r="DIB138" s="5"/>
      <c r="DIC138" s="5"/>
      <c r="DID138" s="5"/>
      <c r="DIE138" s="5"/>
      <c r="DIF138" s="5"/>
      <c r="DIG138" s="5"/>
      <c r="DIH138" s="5"/>
      <c r="DII138" s="5"/>
      <c r="DIJ138" s="5"/>
      <c r="DIK138" s="5"/>
      <c r="DIL138" s="5"/>
      <c r="DIM138" s="5"/>
      <c r="DIN138" s="5"/>
      <c r="DIO138" s="5"/>
      <c r="DIP138" s="5"/>
      <c r="DIQ138" s="5"/>
      <c r="DIR138" s="5"/>
      <c r="DIS138" s="5"/>
      <c r="DIT138" s="5"/>
      <c r="DIU138" s="5"/>
      <c r="DIV138" s="5"/>
      <c r="DIW138" s="5"/>
      <c r="DIX138" s="5"/>
      <c r="DIY138" s="5"/>
      <c r="DIZ138" s="5"/>
      <c r="DJA138" s="5"/>
      <c r="DJB138" s="5"/>
      <c r="DJC138" s="5"/>
      <c r="DJD138" s="5"/>
      <c r="DJE138" s="5"/>
      <c r="DJF138" s="5"/>
      <c r="DJG138" s="5"/>
      <c r="DJH138" s="5"/>
      <c r="DJI138" s="5"/>
      <c r="DJJ138" s="5"/>
      <c r="DJK138" s="5"/>
      <c r="DJL138" s="5"/>
      <c r="DJM138" s="5"/>
      <c r="DJN138" s="5"/>
      <c r="DJO138" s="5"/>
      <c r="DJP138" s="5"/>
      <c r="DJQ138" s="5"/>
      <c r="DJR138" s="5"/>
      <c r="DJS138" s="5"/>
      <c r="DJT138" s="5"/>
      <c r="DJU138" s="5"/>
      <c r="DJV138" s="5"/>
      <c r="DJW138" s="5"/>
      <c r="DJX138" s="5"/>
      <c r="DJY138" s="5"/>
      <c r="DJZ138" s="5"/>
      <c r="DKA138" s="5"/>
      <c r="DKB138" s="5"/>
      <c r="DKC138" s="5"/>
      <c r="DKD138" s="5"/>
      <c r="DKE138" s="5"/>
      <c r="DKF138" s="5"/>
      <c r="DKG138" s="5"/>
      <c r="DKH138" s="5"/>
      <c r="DKI138" s="5"/>
      <c r="DKJ138" s="5"/>
      <c r="DKK138" s="5"/>
      <c r="DKL138" s="5"/>
      <c r="DKM138" s="5"/>
      <c r="DKN138" s="5"/>
      <c r="DKO138" s="5"/>
      <c r="DKP138" s="5"/>
      <c r="DKQ138" s="5"/>
      <c r="DKR138" s="5"/>
      <c r="DKS138" s="5"/>
      <c r="DKT138" s="5"/>
      <c r="DKU138" s="5"/>
      <c r="DKV138" s="5"/>
      <c r="DKW138" s="5"/>
      <c r="DKX138" s="5"/>
      <c r="DKY138" s="5"/>
      <c r="DKZ138" s="5"/>
      <c r="DLA138" s="5"/>
      <c r="DLB138" s="5"/>
      <c r="DLC138" s="5"/>
      <c r="DLD138" s="5"/>
      <c r="DLE138" s="5"/>
      <c r="DLF138" s="5"/>
      <c r="DLG138" s="5"/>
      <c r="DLH138" s="5"/>
      <c r="DLI138" s="5"/>
      <c r="DLJ138" s="5"/>
      <c r="DLK138" s="5"/>
      <c r="DLL138" s="5"/>
      <c r="DLM138" s="5"/>
      <c r="DLN138" s="5"/>
      <c r="DLO138" s="5"/>
      <c r="DLP138" s="5"/>
      <c r="DLQ138" s="5"/>
      <c r="DLR138" s="5"/>
      <c r="DLS138" s="5"/>
      <c r="DLT138" s="5"/>
      <c r="DLU138" s="5"/>
      <c r="DLV138" s="5"/>
      <c r="DLW138" s="5"/>
      <c r="DLX138" s="5"/>
      <c r="DLY138" s="5"/>
      <c r="DLZ138" s="5"/>
      <c r="DMA138" s="5"/>
      <c r="DMB138" s="5"/>
      <c r="DMC138" s="5"/>
      <c r="DMD138" s="5"/>
      <c r="DME138" s="5"/>
      <c r="DMF138" s="5"/>
      <c r="DMG138" s="5"/>
      <c r="DMH138" s="5"/>
      <c r="DMI138" s="5"/>
      <c r="DMJ138" s="5"/>
      <c r="DMK138" s="5"/>
      <c r="DML138" s="5"/>
      <c r="DMM138" s="5"/>
      <c r="DMN138" s="5"/>
      <c r="DMO138" s="5"/>
      <c r="DMP138" s="5"/>
      <c r="DMQ138" s="5"/>
      <c r="DMR138" s="5"/>
      <c r="DMS138" s="5"/>
      <c r="DMT138" s="5"/>
      <c r="DMU138" s="5"/>
      <c r="DMV138" s="5"/>
      <c r="DMW138" s="5"/>
      <c r="DMX138" s="5"/>
      <c r="DMY138" s="5"/>
      <c r="DMZ138" s="5"/>
      <c r="DNA138" s="5"/>
      <c r="DNB138" s="5"/>
      <c r="DNC138" s="5"/>
      <c r="DND138" s="5"/>
      <c r="DNE138" s="5"/>
      <c r="DNF138" s="5"/>
      <c r="DNG138" s="5"/>
      <c r="DNH138" s="5"/>
      <c r="DNI138" s="5"/>
      <c r="DNJ138" s="5"/>
      <c r="DNK138" s="5"/>
      <c r="DNL138" s="5"/>
      <c r="DNM138" s="5"/>
      <c r="DNN138" s="5"/>
      <c r="DNO138" s="5"/>
      <c r="DNP138" s="5"/>
      <c r="DNQ138" s="5"/>
      <c r="DNR138" s="5"/>
      <c r="DNS138" s="5"/>
      <c r="DNT138" s="5"/>
      <c r="DNU138" s="5"/>
      <c r="DNV138" s="5"/>
      <c r="DNW138" s="5"/>
      <c r="DNX138" s="5"/>
      <c r="DNY138" s="5"/>
      <c r="DNZ138" s="5"/>
      <c r="DOA138" s="5"/>
      <c r="DOB138" s="5"/>
      <c r="DOC138" s="5"/>
      <c r="DOD138" s="5"/>
      <c r="DOE138" s="5"/>
      <c r="DOF138" s="5"/>
      <c r="DOG138" s="5"/>
      <c r="DOH138" s="5"/>
      <c r="DOI138" s="5"/>
      <c r="DOJ138" s="5"/>
      <c r="DOK138" s="5"/>
      <c r="DOL138" s="5"/>
      <c r="DOM138" s="5"/>
      <c r="DON138" s="5"/>
      <c r="DOO138" s="5"/>
      <c r="DOP138" s="5"/>
      <c r="DOQ138" s="5"/>
      <c r="DOR138" s="5"/>
      <c r="DOS138" s="5"/>
      <c r="DOT138" s="5"/>
      <c r="DOU138" s="5"/>
      <c r="DOV138" s="5"/>
      <c r="DOW138" s="5"/>
      <c r="DOX138" s="5"/>
      <c r="DOY138" s="5"/>
      <c r="DOZ138" s="5"/>
      <c r="DPA138" s="5"/>
      <c r="DPB138" s="5"/>
      <c r="DPC138" s="5"/>
      <c r="DPD138" s="5"/>
      <c r="DPE138" s="5"/>
      <c r="DPF138" s="5"/>
      <c r="DPG138" s="5"/>
      <c r="DPH138" s="5"/>
      <c r="DPI138" s="5"/>
      <c r="DPJ138" s="5"/>
      <c r="DPK138" s="5"/>
      <c r="DPL138" s="5"/>
      <c r="DPM138" s="5"/>
      <c r="DPN138" s="5"/>
      <c r="DPO138" s="5"/>
      <c r="DPP138" s="5"/>
      <c r="DPQ138" s="5"/>
      <c r="DPR138" s="5"/>
      <c r="DPS138" s="5"/>
      <c r="DPT138" s="5"/>
      <c r="DPU138" s="5"/>
      <c r="DPV138" s="5"/>
      <c r="DPW138" s="5"/>
      <c r="DPX138" s="5"/>
      <c r="DPY138" s="5"/>
      <c r="DPZ138" s="5"/>
      <c r="DQA138" s="5"/>
      <c r="DQB138" s="5"/>
      <c r="DQC138" s="5"/>
      <c r="DQD138" s="5"/>
      <c r="DQE138" s="5"/>
      <c r="DQF138" s="5"/>
      <c r="DQG138" s="5"/>
      <c r="DQH138" s="5"/>
      <c r="DQI138" s="5"/>
      <c r="DQJ138" s="5"/>
      <c r="DQK138" s="5"/>
      <c r="DQL138" s="5"/>
      <c r="DQM138" s="5"/>
      <c r="DQN138" s="5"/>
      <c r="DQO138" s="5"/>
      <c r="DQP138" s="5"/>
      <c r="DQQ138" s="5"/>
      <c r="DQR138" s="5"/>
      <c r="DQS138" s="5"/>
      <c r="DQT138" s="5"/>
      <c r="DQU138" s="5"/>
      <c r="DQV138" s="5"/>
      <c r="DQW138" s="5"/>
      <c r="DQX138" s="5"/>
      <c r="DQY138" s="5"/>
      <c r="DQZ138" s="5"/>
      <c r="DRA138" s="5"/>
      <c r="DRB138" s="5"/>
      <c r="DRC138" s="5"/>
      <c r="DRD138" s="5"/>
      <c r="DRE138" s="5"/>
      <c r="DRF138" s="5"/>
      <c r="DRG138" s="5"/>
      <c r="DRH138" s="5"/>
      <c r="DRI138" s="5"/>
      <c r="DRJ138" s="5"/>
      <c r="DRK138" s="5"/>
      <c r="DRL138" s="5"/>
      <c r="DRM138" s="5"/>
      <c r="DRN138" s="5"/>
      <c r="DRO138" s="5"/>
      <c r="DRP138" s="5"/>
      <c r="DRQ138" s="5"/>
      <c r="DRR138" s="5"/>
      <c r="DRS138" s="5"/>
      <c r="DRT138" s="5"/>
      <c r="DRU138" s="5"/>
      <c r="DRV138" s="5"/>
      <c r="DRW138" s="5"/>
      <c r="DRX138" s="5"/>
      <c r="DRY138" s="5"/>
      <c r="DRZ138" s="5"/>
      <c r="DSA138" s="5"/>
      <c r="DSB138" s="5"/>
      <c r="DSC138" s="5"/>
      <c r="DSD138" s="5"/>
      <c r="DSE138" s="5"/>
      <c r="DSF138" s="5"/>
      <c r="DSG138" s="5"/>
      <c r="DSH138" s="5"/>
      <c r="DSI138" s="5"/>
      <c r="DSJ138" s="5"/>
      <c r="DSK138" s="5"/>
      <c r="DSL138" s="5"/>
      <c r="DSM138" s="5"/>
      <c r="DSN138" s="5"/>
      <c r="DSO138" s="5"/>
      <c r="DSP138" s="5"/>
      <c r="DSQ138" s="5"/>
      <c r="DSR138" s="5"/>
      <c r="DSS138" s="5"/>
      <c r="DST138" s="5"/>
      <c r="DSU138" s="5"/>
      <c r="DSV138" s="5"/>
      <c r="DSW138" s="5"/>
      <c r="DSX138" s="5"/>
      <c r="DSY138" s="5"/>
      <c r="DSZ138" s="5"/>
      <c r="DTA138" s="5"/>
      <c r="DTB138" s="5"/>
      <c r="DTC138" s="5"/>
      <c r="DTD138" s="5"/>
      <c r="DTE138" s="5"/>
      <c r="DTF138" s="5"/>
      <c r="DTG138" s="5"/>
      <c r="DTH138" s="5"/>
      <c r="DTI138" s="5"/>
      <c r="DTJ138" s="5"/>
      <c r="DTK138" s="5"/>
      <c r="DTL138" s="5"/>
      <c r="DTM138" s="5"/>
      <c r="DTN138" s="5"/>
      <c r="DTO138" s="5"/>
      <c r="DTP138" s="5"/>
      <c r="DTQ138" s="5"/>
      <c r="DTR138" s="5"/>
      <c r="DTS138" s="5"/>
      <c r="DTT138" s="5"/>
      <c r="DTU138" s="5"/>
      <c r="DTV138" s="5"/>
      <c r="DTW138" s="5"/>
      <c r="DTX138" s="5"/>
      <c r="DTY138" s="5"/>
      <c r="DTZ138" s="5"/>
      <c r="DUA138" s="5"/>
      <c r="DUB138" s="5"/>
      <c r="DUC138" s="5"/>
      <c r="DUD138" s="5"/>
      <c r="DUE138" s="5"/>
      <c r="DUF138" s="5"/>
      <c r="DUG138" s="5"/>
      <c r="DUH138" s="5"/>
      <c r="DUI138" s="5"/>
      <c r="DUJ138" s="5"/>
      <c r="DUK138" s="5"/>
      <c r="DUL138" s="5"/>
      <c r="DUM138" s="5"/>
      <c r="DUN138" s="5"/>
      <c r="DUO138" s="5"/>
      <c r="DUP138" s="5"/>
      <c r="DUQ138" s="5"/>
      <c r="DUR138" s="5"/>
      <c r="DUS138" s="5"/>
      <c r="DUT138" s="5"/>
      <c r="DUU138" s="5"/>
      <c r="DUV138" s="5"/>
      <c r="DUW138" s="5"/>
      <c r="DUX138" s="5"/>
      <c r="DUY138" s="5"/>
      <c r="DUZ138" s="5"/>
      <c r="DVA138" s="5"/>
      <c r="DVB138" s="5"/>
      <c r="DVC138" s="5"/>
      <c r="DVD138" s="5"/>
      <c r="DVE138" s="5"/>
      <c r="DVF138" s="5"/>
      <c r="DVG138" s="5"/>
      <c r="DVH138" s="5"/>
      <c r="DVI138" s="5"/>
      <c r="DVJ138" s="5"/>
      <c r="DVK138" s="5"/>
      <c r="DVL138" s="5"/>
      <c r="DVM138" s="5"/>
      <c r="DVN138" s="5"/>
      <c r="DVO138" s="5"/>
      <c r="DVP138" s="5"/>
      <c r="DVQ138" s="5"/>
      <c r="DVR138" s="5"/>
      <c r="DVS138" s="5"/>
      <c r="DVT138" s="5"/>
      <c r="DVU138" s="5"/>
      <c r="DVV138" s="5"/>
      <c r="DVW138" s="5"/>
      <c r="DVX138" s="5"/>
      <c r="DVY138" s="5"/>
      <c r="DVZ138" s="5"/>
      <c r="DWA138" s="5"/>
      <c r="DWB138" s="5"/>
      <c r="DWC138" s="5"/>
      <c r="DWD138" s="5"/>
      <c r="DWE138" s="5"/>
      <c r="DWF138" s="5"/>
      <c r="DWG138" s="5"/>
      <c r="DWH138" s="5"/>
      <c r="DWI138" s="5"/>
      <c r="DWJ138" s="5"/>
      <c r="DWK138" s="5"/>
      <c r="DWL138" s="5"/>
      <c r="DWM138" s="5"/>
      <c r="DWN138" s="5"/>
      <c r="DWO138" s="5"/>
      <c r="DWP138" s="5"/>
      <c r="DWQ138" s="5"/>
      <c r="DWR138" s="5"/>
      <c r="DWS138" s="5"/>
      <c r="DWT138" s="5"/>
      <c r="DWU138" s="5"/>
      <c r="DWV138" s="5"/>
      <c r="DWW138" s="5"/>
      <c r="DWX138" s="5"/>
      <c r="DWY138" s="5"/>
      <c r="DWZ138" s="5"/>
      <c r="DXA138" s="5"/>
      <c r="DXB138" s="5"/>
      <c r="DXC138" s="5"/>
      <c r="DXD138" s="5"/>
      <c r="DXE138" s="5"/>
      <c r="DXF138" s="5"/>
      <c r="DXG138" s="5"/>
      <c r="DXH138" s="5"/>
      <c r="DXI138" s="5"/>
      <c r="DXJ138" s="5"/>
      <c r="DXK138" s="5"/>
      <c r="DXL138" s="5"/>
      <c r="DXM138" s="5"/>
      <c r="DXN138" s="5"/>
      <c r="DXO138" s="5"/>
      <c r="DXP138" s="5"/>
      <c r="DXQ138" s="5"/>
      <c r="DXR138" s="5"/>
      <c r="DXS138" s="5"/>
      <c r="DXT138" s="5"/>
      <c r="DXU138" s="5"/>
      <c r="DXV138" s="5"/>
      <c r="DXW138" s="5"/>
      <c r="DXX138" s="5"/>
      <c r="DXY138" s="5"/>
      <c r="DXZ138" s="5"/>
      <c r="DYA138" s="5"/>
      <c r="DYB138" s="5"/>
      <c r="DYC138" s="5"/>
      <c r="DYD138" s="5"/>
      <c r="DYE138" s="5"/>
      <c r="DYF138" s="5"/>
      <c r="DYG138" s="5"/>
      <c r="DYH138" s="5"/>
      <c r="DYI138" s="5"/>
      <c r="DYJ138" s="5"/>
      <c r="DYK138" s="5"/>
      <c r="DYL138" s="5"/>
      <c r="DYM138" s="5"/>
      <c r="DYN138" s="5"/>
      <c r="DYO138" s="5"/>
      <c r="DYP138" s="5"/>
      <c r="DYQ138" s="5"/>
      <c r="DYR138" s="5"/>
      <c r="DYS138" s="5"/>
      <c r="DYT138" s="5"/>
      <c r="DYU138" s="5"/>
      <c r="DYV138" s="5"/>
      <c r="DYW138" s="5"/>
      <c r="DYX138" s="5"/>
      <c r="DYY138" s="5"/>
      <c r="DYZ138" s="5"/>
      <c r="DZA138" s="5"/>
      <c r="DZB138" s="5"/>
      <c r="DZC138" s="5"/>
      <c r="DZD138" s="5"/>
      <c r="DZE138" s="5"/>
      <c r="DZF138" s="5"/>
      <c r="DZG138" s="5"/>
      <c r="DZH138" s="5"/>
      <c r="DZI138" s="5"/>
      <c r="DZJ138" s="5"/>
      <c r="DZK138" s="5"/>
      <c r="DZL138" s="5"/>
      <c r="DZM138" s="5"/>
      <c r="DZN138" s="5"/>
      <c r="DZO138" s="5"/>
      <c r="DZP138" s="5"/>
      <c r="DZQ138" s="5"/>
      <c r="DZR138" s="5"/>
      <c r="DZS138" s="5"/>
      <c r="DZT138" s="5"/>
      <c r="DZU138" s="5"/>
      <c r="DZV138" s="5"/>
      <c r="DZW138" s="5"/>
      <c r="DZX138" s="5"/>
      <c r="DZY138" s="5"/>
      <c r="DZZ138" s="5"/>
      <c r="EAA138" s="5"/>
      <c r="EAB138" s="5"/>
      <c r="EAC138" s="5"/>
      <c r="EAD138" s="5"/>
      <c r="EAE138" s="5"/>
      <c r="EAF138" s="5"/>
      <c r="EAG138" s="5"/>
      <c r="EAH138" s="5"/>
      <c r="EAI138" s="5"/>
      <c r="EAJ138" s="5"/>
      <c r="EAK138" s="5"/>
      <c r="EAL138" s="5"/>
      <c r="EAM138" s="5"/>
      <c r="EAN138" s="5"/>
      <c r="EAO138" s="5"/>
      <c r="EAP138" s="5"/>
      <c r="EAQ138" s="5"/>
      <c r="EAR138" s="5"/>
      <c r="EAS138" s="5"/>
      <c r="EAT138" s="5"/>
      <c r="EAU138" s="5"/>
      <c r="EAV138" s="5"/>
      <c r="EAW138" s="5"/>
      <c r="EAX138" s="5"/>
      <c r="EAY138" s="5"/>
      <c r="EAZ138" s="5"/>
      <c r="EBA138" s="5"/>
      <c r="EBB138" s="5"/>
      <c r="EBC138" s="5"/>
      <c r="EBD138" s="5"/>
      <c r="EBE138" s="5"/>
      <c r="EBF138" s="5"/>
      <c r="EBG138" s="5"/>
      <c r="EBH138" s="5"/>
      <c r="EBI138" s="5"/>
      <c r="EBJ138" s="5"/>
      <c r="EBK138" s="5"/>
      <c r="EBL138" s="5"/>
      <c r="EBM138" s="5"/>
      <c r="EBN138" s="5"/>
      <c r="EBO138" s="5"/>
      <c r="EBP138" s="5"/>
      <c r="EBQ138" s="5"/>
      <c r="EBR138" s="5"/>
      <c r="EBS138" s="5"/>
      <c r="EBT138" s="5"/>
      <c r="EBU138" s="5"/>
      <c r="EBV138" s="5"/>
      <c r="EBW138" s="5"/>
      <c r="EBX138" s="5"/>
      <c r="EBY138" s="5"/>
      <c r="EBZ138" s="5"/>
      <c r="ECA138" s="5"/>
      <c r="ECB138" s="5"/>
      <c r="ECC138" s="5"/>
      <c r="ECD138" s="5"/>
      <c r="ECE138" s="5"/>
      <c r="ECF138" s="5"/>
      <c r="ECG138" s="5"/>
      <c r="ECH138" s="5"/>
      <c r="ECI138" s="5"/>
      <c r="ECJ138" s="5"/>
      <c r="ECK138" s="5"/>
      <c r="ECL138" s="5"/>
      <c r="ECM138" s="5"/>
      <c r="ECN138" s="5"/>
      <c r="ECO138" s="5"/>
      <c r="ECP138" s="5"/>
      <c r="ECQ138" s="5"/>
      <c r="ECR138" s="5"/>
      <c r="ECS138" s="5"/>
      <c r="ECT138" s="5"/>
      <c r="ECU138" s="5"/>
      <c r="ECV138" s="5"/>
      <c r="ECW138" s="5"/>
      <c r="ECX138" s="5"/>
      <c r="ECY138" s="5"/>
      <c r="ECZ138" s="5"/>
      <c r="EDA138" s="5"/>
      <c r="EDB138" s="5"/>
      <c r="EDC138" s="5"/>
      <c r="EDD138" s="5"/>
      <c r="EDE138" s="5"/>
      <c r="EDF138" s="5"/>
      <c r="EDG138" s="5"/>
      <c r="EDH138" s="5"/>
      <c r="EDI138" s="5"/>
      <c r="EDJ138" s="5"/>
      <c r="EDK138" s="5"/>
      <c r="EDL138" s="5"/>
      <c r="EDM138" s="5"/>
      <c r="EDN138" s="5"/>
      <c r="EDO138" s="5"/>
      <c r="EDP138" s="5"/>
      <c r="EDQ138" s="5"/>
      <c r="EDR138" s="5"/>
      <c r="EDS138" s="5"/>
      <c r="EDT138" s="5"/>
      <c r="EDU138" s="5"/>
      <c r="EDV138" s="5"/>
      <c r="EDW138" s="5"/>
      <c r="EDX138" s="5"/>
      <c r="EDY138" s="5"/>
      <c r="EDZ138" s="5"/>
      <c r="EEA138" s="5"/>
      <c r="EEB138" s="5"/>
      <c r="EEC138" s="5"/>
      <c r="EED138" s="5"/>
      <c r="EEE138" s="5"/>
      <c r="EEF138" s="5"/>
      <c r="EEG138" s="5"/>
      <c r="EEH138" s="5"/>
      <c r="EEI138" s="5"/>
      <c r="EEJ138" s="5"/>
      <c r="EEK138" s="5"/>
      <c r="EEL138" s="5"/>
      <c r="EEM138" s="5"/>
      <c r="EEN138" s="5"/>
      <c r="EEO138" s="5"/>
      <c r="EEP138" s="5"/>
      <c r="EEQ138" s="5"/>
      <c r="EER138" s="5"/>
      <c r="EES138" s="5"/>
      <c r="EET138" s="5"/>
      <c r="EEU138" s="5"/>
      <c r="EEV138" s="5"/>
      <c r="EEW138" s="5"/>
      <c r="EEX138" s="5"/>
      <c r="EEY138" s="5"/>
      <c r="EEZ138" s="5"/>
      <c r="EFA138" s="5"/>
      <c r="EFB138" s="5"/>
      <c r="EFC138" s="5"/>
      <c r="EFD138" s="5"/>
      <c r="EFE138" s="5"/>
      <c r="EFF138" s="5"/>
      <c r="EFG138" s="5"/>
      <c r="EFH138" s="5"/>
      <c r="EFI138" s="5"/>
      <c r="EFJ138" s="5"/>
      <c r="EFK138" s="5"/>
      <c r="EFL138" s="5"/>
      <c r="EFM138" s="5"/>
      <c r="EFN138" s="5"/>
      <c r="EFO138" s="5"/>
      <c r="EFP138" s="5"/>
      <c r="EFQ138" s="5"/>
      <c r="EFR138" s="5"/>
      <c r="EFS138" s="5"/>
      <c r="EFT138" s="5"/>
      <c r="EFU138" s="5"/>
      <c r="EFV138" s="5"/>
      <c r="EFW138" s="5"/>
      <c r="EFX138" s="5"/>
      <c r="EFY138" s="5"/>
      <c r="EFZ138" s="5"/>
      <c r="EGA138" s="5"/>
      <c r="EGB138" s="5"/>
      <c r="EGC138" s="5"/>
      <c r="EGD138" s="5"/>
      <c r="EGE138" s="5"/>
      <c r="EGF138" s="5"/>
      <c r="EGG138" s="5"/>
      <c r="EGH138" s="5"/>
      <c r="EGI138" s="5"/>
      <c r="EGJ138" s="5"/>
      <c r="EGK138" s="5"/>
      <c r="EGL138" s="5"/>
      <c r="EGM138" s="5"/>
      <c r="EGN138" s="5"/>
      <c r="EGO138" s="5"/>
      <c r="EGP138" s="5"/>
      <c r="EGQ138" s="5"/>
      <c r="EGR138" s="5"/>
      <c r="EGS138" s="5"/>
      <c r="EGT138" s="5"/>
      <c r="EGU138" s="5"/>
      <c r="EGV138" s="5"/>
      <c r="EGW138" s="5"/>
      <c r="EGX138" s="5"/>
      <c r="EGY138" s="5"/>
      <c r="EGZ138" s="5"/>
      <c r="EHA138" s="5"/>
      <c r="EHB138" s="5"/>
      <c r="EHC138" s="5"/>
      <c r="EHD138" s="5"/>
      <c r="EHE138" s="5"/>
      <c r="EHF138" s="5"/>
      <c r="EHG138" s="5"/>
      <c r="EHH138" s="5"/>
      <c r="EHI138" s="5"/>
      <c r="EHJ138" s="5"/>
      <c r="EHK138" s="5"/>
      <c r="EHL138" s="5"/>
      <c r="EHM138" s="5"/>
      <c r="EHN138" s="5"/>
      <c r="EHO138" s="5"/>
      <c r="EHP138" s="5"/>
      <c r="EHQ138" s="5"/>
      <c r="EHR138" s="5"/>
      <c r="EHS138" s="5"/>
      <c r="EHT138" s="5"/>
      <c r="EHU138" s="5"/>
      <c r="EHV138" s="5"/>
      <c r="EHW138" s="5"/>
      <c r="EHX138" s="5"/>
      <c r="EHY138" s="5"/>
      <c r="EHZ138" s="5"/>
      <c r="EIA138" s="5"/>
      <c r="EIB138" s="5"/>
      <c r="EIC138" s="5"/>
      <c r="EID138" s="5"/>
      <c r="EIE138" s="5"/>
      <c r="EIF138" s="5"/>
      <c r="EIG138" s="5"/>
      <c r="EIH138" s="5"/>
      <c r="EII138" s="5"/>
      <c r="EIJ138" s="5"/>
      <c r="EIK138" s="5"/>
      <c r="EIL138" s="5"/>
      <c r="EIM138" s="5"/>
      <c r="EIN138" s="5"/>
      <c r="EIO138" s="5"/>
      <c r="EIP138" s="5"/>
      <c r="EIQ138" s="5"/>
      <c r="EIR138" s="5"/>
      <c r="EIS138" s="5"/>
      <c r="EIT138" s="5"/>
      <c r="EIU138" s="5"/>
      <c r="EIV138" s="5"/>
      <c r="EIW138" s="5"/>
      <c r="EIX138" s="5"/>
      <c r="EIY138" s="5"/>
      <c r="EIZ138" s="5"/>
      <c r="EJA138" s="5"/>
      <c r="EJB138" s="5"/>
      <c r="EJC138" s="5"/>
      <c r="EJD138" s="5"/>
      <c r="EJE138" s="5"/>
      <c r="EJF138" s="5"/>
      <c r="EJG138" s="5"/>
      <c r="EJH138" s="5"/>
      <c r="EJI138" s="5"/>
      <c r="EJJ138" s="5"/>
      <c r="EJK138" s="5"/>
      <c r="EJL138" s="5"/>
      <c r="EJM138" s="5"/>
      <c r="EJN138" s="5"/>
      <c r="EJO138" s="5"/>
      <c r="EJP138" s="5"/>
      <c r="EJQ138" s="5"/>
      <c r="EJR138" s="5"/>
      <c r="EJS138" s="5"/>
      <c r="EJT138" s="5"/>
      <c r="EJU138" s="5"/>
      <c r="EJV138" s="5"/>
      <c r="EJW138" s="5"/>
      <c r="EJX138" s="5"/>
      <c r="EJY138" s="5"/>
      <c r="EJZ138" s="5"/>
      <c r="EKA138" s="5"/>
      <c r="EKB138" s="5"/>
      <c r="EKC138" s="5"/>
      <c r="EKD138" s="5"/>
      <c r="EKE138" s="5"/>
      <c r="EKF138" s="5"/>
      <c r="EKG138" s="5"/>
      <c r="EKH138" s="5"/>
      <c r="EKI138" s="5"/>
      <c r="EKJ138" s="5"/>
      <c r="EKK138" s="5"/>
      <c r="EKL138" s="5"/>
      <c r="EKM138" s="5"/>
      <c r="EKN138" s="5"/>
      <c r="EKO138" s="5"/>
      <c r="EKP138" s="5"/>
      <c r="EKQ138" s="5"/>
      <c r="EKR138" s="5"/>
      <c r="EKS138" s="5"/>
      <c r="EKT138" s="5"/>
      <c r="EKU138" s="5"/>
      <c r="EKV138" s="5"/>
      <c r="EKW138" s="5"/>
      <c r="EKX138" s="5"/>
      <c r="EKY138" s="5"/>
      <c r="EKZ138" s="5"/>
      <c r="ELA138" s="5"/>
      <c r="ELB138" s="5"/>
      <c r="ELC138" s="5"/>
      <c r="ELD138" s="5"/>
      <c r="ELE138" s="5"/>
      <c r="ELF138" s="5"/>
      <c r="ELG138" s="5"/>
      <c r="ELH138" s="5"/>
      <c r="ELI138" s="5"/>
      <c r="ELJ138" s="5"/>
      <c r="ELK138" s="5"/>
      <c r="ELL138" s="5"/>
      <c r="ELM138" s="5"/>
      <c r="ELN138" s="5"/>
      <c r="ELO138" s="5"/>
      <c r="ELP138" s="5"/>
      <c r="ELQ138" s="5"/>
      <c r="ELR138" s="5"/>
      <c r="ELS138" s="5"/>
      <c r="ELT138" s="5"/>
      <c r="ELU138" s="5"/>
      <c r="ELV138" s="5"/>
      <c r="ELW138" s="5"/>
      <c r="ELX138" s="5"/>
      <c r="ELY138" s="5"/>
      <c r="ELZ138" s="5"/>
      <c r="EMA138" s="5"/>
      <c r="EMB138" s="5"/>
      <c r="EMC138" s="5"/>
      <c r="EMD138" s="5"/>
      <c r="EME138" s="5"/>
      <c r="EMF138" s="5"/>
      <c r="EMG138" s="5"/>
      <c r="EMH138" s="5"/>
      <c r="EMI138" s="5"/>
      <c r="EMJ138" s="5"/>
      <c r="EMK138" s="5"/>
      <c r="EML138" s="5"/>
      <c r="EMM138" s="5"/>
      <c r="EMN138" s="5"/>
      <c r="EMO138" s="5"/>
      <c r="EMP138" s="5"/>
      <c r="EMQ138" s="5"/>
      <c r="EMR138" s="5"/>
      <c r="EMS138" s="5"/>
      <c r="EMT138" s="5"/>
      <c r="EMU138" s="5"/>
      <c r="EMV138" s="5"/>
      <c r="EMW138" s="5"/>
      <c r="EMX138" s="5"/>
      <c r="EMY138" s="5"/>
      <c r="EMZ138" s="5"/>
      <c r="ENA138" s="5"/>
      <c r="ENB138" s="5"/>
      <c r="ENC138" s="5"/>
      <c r="END138" s="5"/>
      <c r="ENE138" s="5"/>
      <c r="ENF138" s="5"/>
      <c r="ENG138" s="5"/>
      <c r="ENH138" s="5"/>
      <c r="ENI138" s="5"/>
      <c r="ENJ138" s="5"/>
      <c r="ENK138" s="5"/>
      <c r="ENL138" s="5"/>
      <c r="ENM138" s="5"/>
      <c r="ENN138" s="5"/>
      <c r="ENO138" s="5"/>
      <c r="ENP138" s="5"/>
      <c r="ENQ138" s="5"/>
      <c r="ENR138" s="5"/>
      <c r="ENS138" s="5"/>
      <c r="ENT138" s="5"/>
      <c r="ENU138" s="5"/>
      <c r="ENV138" s="5"/>
      <c r="ENW138" s="5"/>
      <c r="ENX138" s="5"/>
      <c r="ENY138" s="5"/>
      <c r="ENZ138" s="5"/>
      <c r="EOA138" s="5"/>
      <c r="EOB138" s="5"/>
      <c r="EOC138" s="5"/>
      <c r="EOD138" s="5"/>
      <c r="EOE138" s="5"/>
      <c r="EOF138" s="5"/>
      <c r="EOG138" s="5"/>
      <c r="EOH138" s="5"/>
      <c r="EOI138" s="5"/>
      <c r="EOJ138" s="5"/>
      <c r="EOK138" s="5"/>
      <c r="EOL138" s="5"/>
      <c r="EOM138" s="5"/>
      <c r="EON138" s="5"/>
      <c r="EOO138" s="5"/>
      <c r="EOP138" s="5"/>
      <c r="EOQ138" s="5"/>
      <c r="EOR138" s="5"/>
      <c r="EOS138" s="5"/>
      <c r="EOT138" s="5"/>
      <c r="EOU138" s="5"/>
      <c r="EOV138" s="5"/>
      <c r="EOW138" s="5"/>
      <c r="EOX138" s="5"/>
      <c r="EOY138" s="5"/>
      <c r="EOZ138" s="5"/>
      <c r="EPA138" s="5"/>
      <c r="EPB138" s="5"/>
      <c r="EPC138" s="5"/>
      <c r="EPD138" s="5"/>
      <c r="EPE138" s="5"/>
      <c r="EPF138" s="5"/>
      <c r="EPG138" s="5"/>
      <c r="EPH138" s="5"/>
      <c r="EPI138" s="5"/>
      <c r="EPJ138" s="5"/>
      <c r="EPK138" s="5"/>
      <c r="EPL138" s="5"/>
      <c r="EPM138" s="5"/>
      <c r="EPN138" s="5"/>
      <c r="EPO138" s="5"/>
      <c r="EPP138" s="5"/>
      <c r="EPQ138" s="5"/>
      <c r="EPR138" s="5"/>
      <c r="EPS138" s="5"/>
      <c r="EPT138" s="5"/>
      <c r="EPU138" s="5"/>
      <c r="EPV138" s="5"/>
      <c r="EPW138" s="5"/>
      <c r="EPX138" s="5"/>
      <c r="EPY138" s="5"/>
      <c r="EPZ138" s="5"/>
      <c r="EQA138" s="5"/>
      <c r="EQB138" s="5"/>
      <c r="EQC138" s="5"/>
      <c r="EQD138" s="5"/>
      <c r="EQE138" s="5"/>
      <c r="EQF138" s="5"/>
      <c r="EQG138" s="5"/>
      <c r="EQH138" s="5"/>
      <c r="EQI138" s="5"/>
      <c r="EQJ138" s="5"/>
      <c r="EQK138" s="5"/>
      <c r="EQL138" s="5"/>
      <c r="EQM138" s="5"/>
      <c r="EQN138" s="5"/>
      <c r="EQO138" s="5"/>
      <c r="EQP138" s="5"/>
      <c r="EQQ138" s="5"/>
      <c r="EQR138" s="5"/>
      <c r="EQS138" s="5"/>
      <c r="EQT138" s="5"/>
      <c r="EQU138" s="5"/>
      <c r="EQV138" s="5"/>
      <c r="EQW138" s="5"/>
      <c r="EQX138" s="5"/>
      <c r="EQY138" s="5"/>
      <c r="EQZ138" s="5"/>
      <c r="ERA138" s="5"/>
      <c r="ERB138" s="5"/>
      <c r="ERC138" s="5"/>
      <c r="ERD138" s="5"/>
      <c r="ERE138" s="5"/>
      <c r="ERF138" s="5"/>
      <c r="ERG138" s="5"/>
      <c r="ERH138" s="5"/>
      <c r="ERI138" s="5"/>
      <c r="ERJ138" s="5"/>
      <c r="ERK138" s="5"/>
      <c r="ERL138" s="5"/>
      <c r="ERM138" s="5"/>
      <c r="ERN138" s="5"/>
      <c r="ERO138" s="5"/>
      <c r="ERP138" s="5"/>
      <c r="ERQ138" s="5"/>
      <c r="ERR138" s="5"/>
      <c r="ERS138" s="5"/>
      <c r="ERT138" s="5"/>
      <c r="ERU138" s="5"/>
      <c r="ERV138" s="5"/>
      <c r="ERW138" s="5"/>
      <c r="ERX138" s="5"/>
      <c r="ERY138" s="5"/>
      <c r="ERZ138" s="5"/>
      <c r="ESA138" s="5"/>
      <c r="ESB138" s="5"/>
      <c r="ESC138" s="5"/>
      <c r="ESD138" s="5"/>
      <c r="ESE138" s="5"/>
      <c r="ESF138" s="5"/>
      <c r="ESG138" s="5"/>
      <c r="ESH138" s="5"/>
      <c r="ESI138" s="5"/>
      <c r="ESJ138" s="5"/>
      <c r="ESK138" s="5"/>
      <c r="ESL138" s="5"/>
      <c r="ESM138" s="5"/>
      <c r="ESN138" s="5"/>
      <c r="ESO138" s="5"/>
      <c r="ESP138" s="5"/>
      <c r="ESQ138" s="5"/>
      <c r="ESR138" s="5"/>
      <c r="ESS138" s="5"/>
      <c r="EST138" s="5"/>
      <c r="ESU138" s="5"/>
      <c r="ESV138" s="5"/>
      <c r="ESW138" s="5"/>
      <c r="ESX138" s="5"/>
      <c r="ESY138" s="5"/>
      <c r="ESZ138" s="5"/>
      <c r="ETA138" s="5"/>
      <c r="ETB138" s="5"/>
      <c r="ETC138" s="5"/>
      <c r="ETD138" s="5"/>
      <c r="ETE138" s="5"/>
      <c r="ETF138" s="5"/>
      <c r="ETG138" s="5"/>
      <c r="ETH138" s="5"/>
      <c r="ETI138" s="5"/>
      <c r="ETJ138" s="5"/>
      <c r="ETK138" s="5"/>
      <c r="ETL138" s="5"/>
      <c r="ETM138" s="5"/>
      <c r="ETN138" s="5"/>
      <c r="ETO138" s="5"/>
      <c r="ETP138" s="5"/>
      <c r="ETQ138" s="5"/>
      <c r="ETR138" s="5"/>
      <c r="ETS138" s="5"/>
      <c r="ETT138" s="5"/>
      <c r="ETU138" s="5"/>
      <c r="ETV138" s="5"/>
      <c r="ETW138" s="5"/>
      <c r="ETX138" s="5"/>
      <c r="ETY138" s="5"/>
      <c r="ETZ138" s="5"/>
      <c r="EUA138" s="5"/>
      <c r="EUB138" s="5"/>
      <c r="EUC138" s="5"/>
      <c r="EUD138" s="5"/>
      <c r="EUE138" s="5"/>
      <c r="EUF138" s="5"/>
      <c r="EUG138" s="5"/>
      <c r="EUH138" s="5"/>
      <c r="EUI138" s="5"/>
      <c r="EUJ138" s="5"/>
      <c r="EUK138" s="5"/>
      <c r="EUL138" s="5"/>
      <c r="EUM138" s="5"/>
      <c r="EUN138" s="5"/>
      <c r="EUO138" s="5"/>
      <c r="EUP138" s="5"/>
      <c r="EUQ138" s="5"/>
      <c r="EUR138" s="5"/>
      <c r="EUS138" s="5"/>
      <c r="EUT138" s="5"/>
      <c r="EUU138" s="5"/>
      <c r="EUV138" s="5"/>
      <c r="EUW138" s="5"/>
      <c r="EUX138" s="5"/>
      <c r="EUY138" s="5"/>
      <c r="EUZ138" s="5"/>
      <c r="EVA138" s="5"/>
      <c r="EVB138" s="5"/>
      <c r="EVC138" s="5"/>
      <c r="EVD138" s="5"/>
      <c r="EVE138" s="5"/>
      <c r="EVF138" s="5"/>
      <c r="EVG138" s="5"/>
      <c r="EVH138" s="5"/>
      <c r="EVI138" s="5"/>
      <c r="EVJ138" s="5"/>
      <c r="EVK138" s="5"/>
      <c r="EVL138" s="5"/>
      <c r="EVM138" s="5"/>
      <c r="EVN138" s="5"/>
      <c r="EVO138" s="5"/>
      <c r="EVP138" s="5"/>
      <c r="EVQ138" s="5"/>
      <c r="EVR138" s="5"/>
      <c r="EVS138" s="5"/>
      <c r="EVT138" s="5"/>
      <c r="EVU138" s="5"/>
      <c r="EVV138" s="5"/>
      <c r="EVW138" s="5"/>
      <c r="EVX138" s="5"/>
      <c r="EVY138" s="5"/>
      <c r="EVZ138" s="5"/>
      <c r="EWA138" s="5"/>
      <c r="EWB138" s="5"/>
      <c r="EWC138" s="5"/>
      <c r="EWD138" s="5"/>
      <c r="EWE138" s="5"/>
      <c r="EWF138" s="5"/>
      <c r="EWG138" s="5"/>
      <c r="EWH138" s="5"/>
      <c r="EWI138" s="5"/>
      <c r="EWJ138" s="5"/>
      <c r="EWK138" s="5"/>
      <c r="EWL138" s="5"/>
      <c r="EWM138" s="5"/>
      <c r="EWN138" s="5"/>
      <c r="EWO138" s="5"/>
      <c r="EWP138" s="5"/>
      <c r="EWQ138" s="5"/>
      <c r="EWR138" s="5"/>
      <c r="EWS138" s="5"/>
      <c r="EWT138" s="5"/>
      <c r="EWU138" s="5"/>
      <c r="EWV138" s="5"/>
      <c r="EWW138" s="5"/>
      <c r="EWX138" s="5"/>
      <c r="EWY138" s="5"/>
      <c r="EWZ138" s="5"/>
      <c r="EXA138" s="5"/>
      <c r="EXB138" s="5"/>
      <c r="EXC138" s="5"/>
      <c r="EXD138" s="5"/>
      <c r="EXE138" s="5"/>
      <c r="EXF138" s="5"/>
      <c r="EXG138" s="5"/>
      <c r="EXH138" s="5"/>
      <c r="EXI138" s="5"/>
      <c r="EXJ138" s="5"/>
      <c r="EXK138" s="5"/>
      <c r="EXL138" s="5"/>
      <c r="EXM138" s="5"/>
      <c r="EXN138" s="5"/>
      <c r="EXO138" s="5"/>
      <c r="EXP138" s="5"/>
      <c r="EXQ138" s="5"/>
      <c r="EXR138" s="5"/>
      <c r="EXS138" s="5"/>
      <c r="EXT138" s="5"/>
      <c r="EXU138" s="5"/>
      <c r="EXV138" s="5"/>
      <c r="EXW138" s="5"/>
      <c r="EXX138" s="5"/>
      <c r="EXY138" s="5"/>
      <c r="EXZ138" s="5"/>
      <c r="EYA138" s="5"/>
      <c r="EYB138" s="5"/>
      <c r="EYC138" s="5"/>
      <c r="EYD138" s="5"/>
      <c r="EYE138" s="5"/>
      <c r="EYF138" s="5"/>
      <c r="EYG138" s="5"/>
      <c r="EYH138" s="5"/>
      <c r="EYI138" s="5"/>
      <c r="EYJ138" s="5"/>
      <c r="EYK138" s="5"/>
      <c r="EYL138" s="5"/>
      <c r="EYM138" s="5"/>
      <c r="EYN138" s="5"/>
      <c r="EYO138" s="5"/>
      <c r="EYP138" s="5"/>
      <c r="EYQ138" s="5"/>
      <c r="EYR138" s="5"/>
      <c r="EYS138" s="5"/>
      <c r="EYT138" s="5"/>
      <c r="EYU138" s="5"/>
      <c r="EYV138" s="5"/>
      <c r="EYW138" s="5"/>
      <c r="EYX138" s="5"/>
      <c r="EYY138" s="5"/>
      <c r="EYZ138" s="5"/>
      <c r="EZA138" s="5"/>
      <c r="EZB138" s="5"/>
      <c r="EZC138" s="5"/>
      <c r="EZD138" s="5"/>
      <c r="EZE138" s="5"/>
      <c r="EZF138" s="5"/>
      <c r="EZG138" s="5"/>
      <c r="EZH138" s="5"/>
      <c r="EZI138" s="5"/>
      <c r="EZJ138" s="5"/>
      <c r="EZK138" s="5"/>
      <c r="EZL138" s="5"/>
      <c r="EZM138" s="5"/>
      <c r="EZN138" s="5"/>
      <c r="EZO138" s="5"/>
      <c r="EZP138" s="5"/>
      <c r="EZQ138" s="5"/>
      <c r="EZR138" s="5"/>
      <c r="EZS138" s="5"/>
      <c r="EZT138" s="5"/>
      <c r="EZU138" s="5"/>
      <c r="EZV138" s="5"/>
      <c r="EZW138" s="5"/>
      <c r="EZX138" s="5"/>
      <c r="EZY138" s="5"/>
      <c r="EZZ138" s="5"/>
      <c r="FAA138" s="5"/>
      <c r="FAB138" s="5"/>
      <c r="FAC138" s="5"/>
      <c r="FAD138" s="5"/>
      <c r="FAE138" s="5"/>
      <c r="FAF138" s="5"/>
      <c r="FAG138" s="5"/>
      <c r="FAH138" s="5"/>
      <c r="FAI138" s="5"/>
      <c r="FAJ138" s="5"/>
      <c r="FAK138" s="5"/>
      <c r="FAL138" s="5"/>
      <c r="FAM138" s="5"/>
      <c r="FAN138" s="5"/>
      <c r="FAO138" s="5"/>
      <c r="FAP138" s="5"/>
      <c r="FAQ138" s="5"/>
      <c r="FAR138" s="5"/>
      <c r="FAS138" s="5"/>
      <c r="FAT138" s="5"/>
      <c r="FAU138" s="5"/>
      <c r="FAV138" s="5"/>
      <c r="FAW138" s="5"/>
      <c r="FAX138" s="5"/>
      <c r="FAY138" s="5"/>
      <c r="FAZ138" s="5"/>
      <c r="FBA138" s="5"/>
      <c r="FBB138" s="5"/>
      <c r="FBC138" s="5"/>
      <c r="FBD138" s="5"/>
      <c r="FBE138" s="5"/>
      <c r="FBF138" s="5"/>
      <c r="FBG138" s="5"/>
      <c r="FBH138" s="5"/>
      <c r="FBI138" s="5"/>
      <c r="FBJ138" s="5"/>
      <c r="FBK138" s="5"/>
      <c r="FBL138" s="5"/>
      <c r="FBM138" s="5"/>
      <c r="FBN138" s="5"/>
      <c r="FBO138" s="5"/>
      <c r="FBP138" s="5"/>
      <c r="FBQ138" s="5"/>
      <c r="FBR138" s="5"/>
      <c r="FBS138" s="5"/>
      <c r="FBT138" s="5"/>
      <c r="FBU138" s="5"/>
      <c r="FBV138" s="5"/>
      <c r="FBW138" s="5"/>
      <c r="FBX138" s="5"/>
      <c r="FBY138" s="5"/>
      <c r="FBZ138" s="5"/>
      <c r="FCA138" s="5"/>
      <c r="FCB138" s="5"/>
      <c r="FCC138" s="5"/>
      <c r="FCD138" s="5"/>
      <c r="FCE138" s="5"/>
      <c r="FCF138" s="5"/>
      <c r="FCG138" s="5"/>
      <c r="FCH138" s="5"/>
      <c r="FCI138" s="5"/>
      <c r="FCJ138" s="5"/>
      <c r="FCK138" s="5"/>
      <c r="FCL138" s="5"/>
      <c r="FCM138" s="5"/>
      <c r="FCN138" s="5"/>
      <c r="FCO138" s="5"/>
      <c r="FCP138" s="5"/>
      <c r="FCQ138" s="5"/>
      <c r="FCR138" s="5"/>
      <c r="FCS138" s="5"/>
      <c r="FCT138" s="5"/>
      <c r="FCU138" s="5"/>
      <c r="FCV138" s="5"/>
      <c r="FCW138" s="5"/>
      <c r="FCX138" s="5"/>
      <c r="FCY138" s="5"/>
      <c r="FCZ138" s="5"/>
      <c r="FDA138" s="5"/>
      <c r="FDB138" s="5"/>
      <c r="FDC138" s="5"/>
      <c r="FDD138" s="5"/>
      <c r="FDE138" s="5"/>
      <c r="FDF138" s="5"/>
      <c r="FDG138" s="5"/>
      <c r="FDH138" s="5"/>
      <c r="FDI138" s="5"/>
      <c r="FDJ138" s="5"/>
      <c r="FDK138" s="5"/>
      <c r="FDL138" s="5"/>
      <c r="FDM138" s="5"/>
      <c r="FDN138" s="5"/>
      <c r="FDO138" s="5"/>
      <c r="FDP138" s="5"/>
      <c r="FDQ138" s="5"/>
      <c r="FDR138" s="5"/>
      <c r="FDS138" s="5"/>
      <c r="FDT138" s="5"/>
      <c r="FDU138" s="5"/>
      <c r="FDV138" s="5"/>
      <c r="FDW138" s="5"/>
      <c r="FDX138" s="5"/>
      <c r="FDY138" s="5"/>
      <c r="FDZ138" s="5"/>
      <c r="FEA138" s="5"/>
      <c r="FEB138" s="5"/>
      <c r="FEC138" s="5"/>
      <c r="FED138" s="5"/>
      <c r="FEE138" s="5"/>
      <c r="FEF138" s="5"/>
      <c r="FEG138" s="5"/>
      <c r="FEH138" s="5"/>
      <c r="FEI138" s="5"/>
      <c r="FEJ138" s="5"/>
      <c r="FEK138" s="5"/>
      <c r="FEL138" s="5"/>
      <c r="FEM138" s="5"/>
      <c r="FEN138" s="5"/>
      <c r="FEO138" s="5"/>
      <c r="FEP138" s="5"/>
      <c r="FEQ138" s="5"/>
      <c r="FER138" s="5"/>
      <c r="FES138" s="5"/>
      <c r="FET138" s="5"/>
      <c r="FEU138" s="5"/>
      <c r="FEV138" s="5"/>
      <c r="FEW138" s="5"/>
      <c r="FEX138" s="5"/>
      <c r="FEY138" s="5"/>
      <c r="FEZ138" s="5"/>
      <c r="FFA138" s="5"/>
      <c r="FFB138" s="5"/>
      <c r="FFC138" s="5"/>
      <c r="FFD138" s="5"/>
      <c r="FFE138" s="5"/>
      <c r="FFF138" s="5"/>
      <c r="FFG138" s="5"/>
      <c r="FFH138" s="5"/>
      <c r="FFI138" s="5"/>
      <c r="FFJ138" s="5"/>
      <c r="FFK138" s="5"/>
      <c r="FFL138" s="5"/>
      <c r="FFM138" s="5"/>
      <c r="FFN138" s="5"/>
      <c r="FFO138" s="5"/>
      <c r="FFP138" s="5"/>
      <c r="FFQ138" s="5"/>
      <c r="FFR138" s="5"/>
      <c r="FFS138" s="5"/>
      <c r="FFT138" s="5"/>
      <c r="FFU138" s="5"/>
      <c r="FFV138" s="5"/>
      <c r="FFW138" s="5"/>
      <c r="FFX138" s="5"/>
      <c r="FFY138" s="5"/>
      <c r="FFZ138" s="5"/>
      <c r="FGA138" s="5"/>
      <c r="FGB138" s="5"/>
      <c r="FGC138" s="5"/>
      <c r="FGD138" s="5"/>
      <c r="FGE138" s="5"/>
      <c r="FGF138" s="5"/>
      <c r="FGG138" s="5"/>
      <c r="FGH138" s="5"/>
      <c r="FGI138" s="5"/>
      <c r="FGJ138" s="5"/>
      <c r="FGK138" s="5"/>
      <c r="FGL138" s="5"/>
      <c r="FGM138" s="5"/>
      <c r="FGN138" s="5"/>
      <c r="FGO138" s="5"/>
      <c r="FGP138" s="5"/>
      <c r="FGQ138" s="5"/>
      <c r="FGR138" s="5"/>
      <c r="FGS138" s="5"/>
      <c r="FGT138" s="5"/>
      <c r="FGU138" s="5"/>
      <c r="FGV138" s="5"/>
      <c r="FGW138" s="5"/>
      <c r="FGX138" s="5"/>
      <c r="FGY138" s="5"/>
      <c r="FGZ138" s="5"/>
      <c r="FHA138" s="5"/>
      <c r="FHB138" s="5"/>
      <c r="FHC138" s="5"/>
      <c r="FHD138" s="5"/>
      <c r="FHE138" s="5"/>
      <c r="FHF138" s="5"/>
      <c r="FHG138" s="5"/>
      <c r="FHH138" s="5"/>
      <c r="FHI138" s="5"/>
      <c r="FHJ138" s="5"/>
      <c r="FHK138" s="5"/>
      <c r="FHL138" s="5"/>
      <c r="FHM138" s="5"/>
      <c r="FHN138" s="5"/>
      <c r="FHO138" s="5"/>
      <c r="FHP138" s="5"/>
      <c r="FHQ138" s="5"/>
      <c r="FHR138" s="5"/>
      <c r="FHS138" s="5"/>
      <c r="FHT138" s="5"/>
      <c r="FHU138" s="5"/>
      <c r="FHV138" s="5"/>
      <c r="FHW138" s="5"/>
      <c r="FHX138" s="5"/>
      <c r="FHY138" s="5"/>
      <c r="FHZ138" s="5"/>
      <c r="FIA138" s="5"/>
      <c r="FIB138" s="5"/>
      <c r="FIC138" s="5"/>
      <c r="FID138" s="5"/>
      <c r="FIE138" s="5"/>
      <c r="FIF138" s="5"/>
      <c r="FIG138" s="5"/>
      <c r="FIH138" s="5"/>
      <c r="FII138" s="5"/>
      <c r="FIJ138" s="5"/>
      <c r="FIK138" s="5"/>
      <c r="FIL138" s="5"/>
      <c r="FIM138" s="5"/>
      <c r="FIN138" s="5"/>
      <c r="FIO138" s="5"/>
      <c r="FIP138" s="5"/>
      <c r="FIQ138" s="5"/>
      <c r="FIR138" s="5"/>
      <c r="FIS138" s="5"/>
      <c r="FIT138" s="5"/>
      <c r="FIU138" s="5"/>
      <c r="FIV138" s="5"/>
      <c r="FIW138" s="5"/>
      <c r="FIX138" s="5"/>
      <c r="FIY138" s="5"/>
      <c r="FIZ138" s="5"/>
      <c r="FJA138" s="5"/>
      <c r="FJB138" s="5"/>
      <c r="FJC138" s="5"/>
      <c r="FJD138" s="5"/>
      <c r="FJE138" s="5"/>
      <c r="FJF138" s="5"/>
      <c r="FJG138" s="5"/>
      <c r="FJH138" s="5"/>
      <c r="FJI138" s="5"/>
      <c r="FJJ138" s="5"/>
      <c r="FJK138" s="5"/>
      <c r="FJL138" s="5"/>
      <c r="FJM138" s="5"/>
      <c r="FJN138" s="5"/>
      <c r="FJO138" s="5"/>
      <c r="FJP138" s="5"/>
      <c r="FJQ138" s="5"/>
      <c r="FJR138" s="5"/>
      <c r="FJS138" s="5"/>
      <c r="FJT138" s="5"/>
      <c r="FJU138" s="5"/>
      <c r="FJV138" s="5"/>
      <c r="FJW138" s="5"/>
      <c r="FJX138" s="5"/>
      <c r="FJY138" s="5"/>
      <c r="FJZ138" s="5"/>
      <c r="FKA138" s="5"/>
      <c r="FKB138" s="5"/>
      <c r="FKC138" s="5"/>
      <c r="FKD138" s="5"/>
      <c r="FKE138" s="5"/>
      <c r="FKF138" s="5"/>
      <c r="FKG138" s="5"/>
      <c r="FKH138" s="5"/>
      <c r="FKI138" s="5"/>
      <c r="FKJ138" s="5"/>
      <c r="FKK138" s="5"/>
      <c r="FKL138" s="5"/>
      <c r="FKM138" s="5"/>
      <c r="FKN138" s="5"/>
      <c r="FKO138" s="5"/>
      <c r="FKP138" s="5"/>
      <c r="FKQ138" s="5"/>
      <c r="FKR138" s="5"/>
      <c r="FKS138" s="5"/>
      <c r="FKT138" s="5"/>
      <c r="FKU138" s="5"/>
      <c r="FKV138" s="5"/>
      <c r="FKW138" s="5"/>
      <c r="FKX138" s="5"/>
      <c r="FKY138" s="5"/>
      <c r="FKZ138" s="5"/>
      <c r="FLA138" s="5"/>
      <c r="FLB138" s="5"/>
      <c r="FLC138" s="5"/>
      <c r="FLD138" s="5"/>
      <c r="FLE138" s="5"/>
      <c r="FLF138" s="5"/>
      <c r="FLG138" s="5"/>
      <c r="FLH138" s="5"/>
      <c r="FLI138" s="5"/>
      <c r="FLJ138" s="5"/>
      <c r="FLK138" s="5"/>
      <c r="FLL138" s="5"/>
      <c r="FLM138" s="5"/>
      <c r="FLN138" s="5"/>
      <c r="FLO138" s="5"/>
      <c r="FLP138" s="5"/>
      <c r="FLQ138" s="5"/>
      <c r="FLR138" s="5"/>
      <c r="FLS138" s="5"/>
      <c r="FLT138" s="5"/>
      <c r="FLU138" s="5"/>
      <c r="FLV138" s="5"/>
      <c r="FLW138" s="5"/>
      <c r="FLX138" s="5"/>
      <c r="FLY138" s="5"/>
      <c r="FLZ138" s="5"/>
      <c r="FMA138" s="5"/>
      <c r="FMB138" s="5"/>
      <c r="FMC138" s="5"/>
      <c r="FMD138" s="5"/>
      <c r="FME138" s="5"/>
      <c r="FMF138" s="5"/>
      <c r="FMG138" s="5"/>
      <c r="FMH138" s="5"/>
      <c r="FMI138" s="5"/>
      <c r="FMJ138" s="5"/>
      <c r="FMK138" s="5"/>
      <c r="FML138" s="5"/>
      <c r="FMM138" s="5"/>
      <c r="FMN138" s="5"/>
      <c r="FMO138" s="5"/>
      <c r="FMP138" s="5"/>
      <c r="FMQ138" s="5"/>
      <c r="FMR138" s="5"/>
      <c r="FMS138" s="5"/>
      <c r="FMT138" s="5"/>
      <c r="FMU138" s="5"/>
      <c r="FMV138" s="5"/>
      <c r="FMW138" s="5"/>
      <c r="FMX138" s="5"/>
      <c r="FMY138" s="5"/>
      <c r="FMZ138" s="5"/>
      <c r="FNA138" s="5"/>
      <c r="FNB138" s="5"/>
      <c r="FNC138" s="5"/>
      <c r="FND138" s="5"/>
      <c r="FNE138" s="5"/>
      <c r="FNF138" s="5"/>
      <c r="FNG138" s="5"/>
      <c r="FNH138" s="5"/>
      <c r="FNI138" s="5"/>
      <c r="FNJ138" s="5"/>
      <c r="FNK138" s="5"/>
      <c r="FNL138" s="5"/>
      <c r="FNM138" s="5"/>
      <c r="FNN138" s="5"/>
      <c r="FNO138" s="5"/>
      <c r="FNP138" s="5"/>
      <c r="FNQ138" s="5"/>
      <c r="FNR138" s="5"/>
      <c r="FNS138" s="5"/>
      <c r="FNT138" s="5"/>
      <c r="FNU138" s="5"/>
      <c r="FNV138" s="5"/>
      <c r="FNW138" s="5"/>
      <c r="FNX138" s="5"/>
      <c r="FNY138" s="5"/>
      <c r="FNZ138" s="5"/>
      <c r="FOA138" s="5"/>
      <c r="FOB138" s="5"/>
      <c r="FOC138" s="5"/>
      <c r="FOD138" s="5"/>
      <c r="FOE138" s="5"/>
      <c r="FOF138" s="5"/>
      <c r="FOG138" s="5"/>
      <c r="FOH138" s="5"/>
      <c r="FOI138" s="5"/>
      <c r="FOJ138" s="5"/>
      <c r="FOK138" s="5"/>
      <c r="FOL138" s="5"/>
      <c r="FOM138" s="5"/>
      <c r="FON138" s="5"/>
      <c r="FOO138" s="5"/>
      <c r="FOP138" s="5"/>
      <c r="FOQ138" s="5"/>
      <c r="FOR138" s="5"/>
      <c r="FOS138" s="5"/>
      <c r="FOT138" s="5"/>
      <c r="FOU138" s="5"/>
      <c r="FOV138" s="5"/>
      <c r="FOW138" s="5"/>
      <c r="FOX138" s="5"/>
      <c r="FOY138" s="5"/>
      <c r="FOZ138" s="5"/>
      <c r="FPA138" s="5"/>
      <c r="FPB138" s="5"/>
      <c r="FPC138" s="5"/>
      <c r="FPD138" s="5"/>
      <c r="FPE138" s="5"/>
      <c r="FPF138" s="5"/>
      <c r="FPG138" s="5"/>
      <c r="FPH138" s="5"/>
      <c r="FPI138" s="5"/>
      <c r="FPJ138" s="5"/>
      <c r="FPK138" s="5"/>
      <c r="FPL138" s="5"/>
      <c r="FPM138" s="5"/>
      <c r="FPN138" s="5"/>
      <c r="FPO138" s="5"/>
      <c r="FPP138" s="5"/>
      <c r="FPQ138" s="5"/>
      <c r="FPR138" s="5"/>
      <c r="FPS138" s="5"/>
      <c r="FPT138" s="5"/>
      <c r="FPU138" s="5"/>
      <c r="FPV138" s="5"/>
      <c r="FPW138" s="5"/>
      <c r="FPX138" s="5"/>
      <c r="FPY138" s="5"/>
      <c r="FPZ138" s="5"/>
      <c r="FQA138" s="5"/>
      <c r="FQB138" s="5"/>
      <c r="FQC138" s="5"/>
      <c r="FQD138" s="5"/>
      <c r="FQE138" s="5"/>
      <c r="FQF138" s="5"/>
      <c r="FQG138" s="5"/>
      <c r="FQH138" s="5"/>
      <c r="FQI138" s="5"/>
      <c r="FQJ138" s="5"/>
      <c r="FQK138" s="5"/>
      <c r="FQL138" s="5"/>
      <c r="FQM138" s="5"/>
      <c r="FQN138" s="5"/>
      <c r="FQO138" s="5"/>
      <c r="FQP138" s="5"/>
      <c r="FQQ138" s="5"/>
      <c r="FQR138" s="5"/>
      <c r="FQS138" s="5"/>
      <c r="FQT138" s="5"/>
      <c r="FQU138" s="5"/>
      <c r="FQV138" s="5"/>
      <c r="FQW138" s="5"/>
      <c r="FQX138" s="5"/>
      <c r="FQY138" s="5"/>
      <c r="FQZ138" s="5"/>
      <c r="FRA138" s="5"/>
      <c r="FRB138" s="5"/>
      <c r="FRC138" s="5"/>
      <c r="FRD138" s="5"/>
      <c r="FRE138" s="5"/>
      <c r="FRF138" s="5"/>
      <c r="FRG138" s="5"/>
      <c r="FRH138" s="5"/>
      <c r="FRI138" s="5"/>
      <c r="FRJ138" s="5"/>
      <c r="FRK138" s="5"/>
      <c r="FRL138" s="5"/>
      <c r="FRM138" s="5"/>
      <c r="FRN138" s="5"/>
      <c r="FRO138" s="5"/>
      <c r="FRP138" s="5"/>
      <c r="FRQ138" s="5"/>
      <c r="FRR138" s="5"/>
      <c r="FRS138" s="5"/>
      <c r="FRT138" s="5"/>
      <c r="FRU138" s="5"/>
      <c r="FRV138" s="5"/>
      <c r="FRW138" s="5"/>
      <c r="FRX138" s="5"/>
      <c r="FRY138" s="5"/>
      <c r="FRZ138" s="5"/>
      <c r="FSA138" s="5"/>
      <c r="FSB138" s="5"/>
      <c r="FSC138" s="5"/>
      <c r="FSD138" s="5"/>
      <c r="FSE138" s="5"/>
      <c r="FSF138" s="5"/>
      <c r="FSG138" s="5"/>
      <c r="FSH138" s="5"/>
      <c r="FSI138" s="5"/>
      <c r="FSJ138" s="5"/>
      <c r="FSK138" s="5"/>
      <c r="FSL138" s="5"/>
      <c r="FSM138" s="5"/>
      <c r="FSN138" s="5"/>
      <c r="FSO138" s="5"/>
      <c r="FSP138" s="5"/>
      <c r="FSQ138" s="5"/>
      <c r="FSR138" s="5"/>
      <c r="FSS138" s="5"/>
      <c r="FST138" s="5"/>
      <c r="FSU138" s="5"/>
      <c r="FSV138" s="5"/>
      <c r="FSW138" s="5"/>
      <c r="FSX138" s="5"/>
      <c r="FSY138" s="5"/>
      <c r="FSZ138" s="5"/>
      <c r="FTA138" s="5"/>
      <c r="FTB138" s="5"/>
      <c r="FTC138" s="5"/>
      <c r="FTD138" s="5"/>
      <c r="FTE138" s="5"/>
      <c r="FTF138" s="5"/>
      <c r="FTG138" s="5"/>
      <c r="FTH138" s="5"/>
      <c r="FTI138" s="5"/>
      <c r="FTJ138" s="5"/>
      <c r="FTK138" s="5"/>
      <c r="FTL138" s="5"/>
      <c r="FTM138" s="5"/>
      <c r="FTN138" s="5"/>
      <c r="FTO138" s="5"/>
      <c r="FTP138" s="5"/>
      <c r="FTQ138" s="5"/>
      <c r="FTR138" s="5"/>
      <c r="FTS138" s="5"/>
      <c r="FTT138" s="5"/>
      <c r="FTU138" s="5"/>
      <c r="FTV138" s="5"/>
      <c r="FTW138" s="5"/>
      <c r="FTX138" s="5"/>
      <c r="FTY138" s="5"/>
      <c r="FTZ138" s="5"/>
      <c r="FUA138" s="5"/>
      <c r="FUB138" s="5"/>
      <c r="FUC138" s="5"/>
      <c r="FUD138" s="5"/>
      <c r="FUE138" s="5"/>
      <c r="FUF138" s="5"/>
      <c r="FUG138" s="5"/>
      <c r="FUH138" s="5"/>
      <c r="FUI138" s="5"/>
      <c r="FUJ138" s="5"/>
      <c r="FUK138" s="5"/>
      <c r="FUL138" s="5"/>
      <c r="FUM138" s="5"/>
      <c r="FUN138" s="5"/>
      <c r="FUO138" s="5"/>
      <c r="FUP138" s="5"/>
      <c r="FUQ138" s="5"/>
      <c r="FUR138" s="5"/>
      <c r="FUS138" s="5"/>
      <c r="FUT138" s="5"/>
      <c r="FUU138" s="5"/>
      <c r="FUV138" s="5"/>
      <c r="FUW138" s="5"/>
      <c r="FUX138" s="5"/>
      <c r="FUY138" s="5"/>
      <c r="FUZ138" s="5"/>
      <c r="FVA138" s="5"/>
      <c r="FVB138" s="5"/>
      <c r="FVC138" s="5"/>
      <c r="FVD138" s="5"/>
      <c r="FVE138" s="5"/>
      <c r="FVF138" s="5"/>
      <c r="FVG138" s="5"/>
      <c r="FVH138" s="5"/>
      <c r="FVI138" s="5"/>
      <c r="FVJ138" s="5"/>
      <c r="FVK138" s="5"/>
      <c r="FVL138" s="5"/>
      <c r="FVM138" s="5"/>
      <c r="FVN138" s="5"/>
      <c r="FVO138" s="5"/>
      <c r="FVP138" s="5"/>
      <c r="FVQ138" s="5"/>
      <c r="FVR138" s="5"/>
      <c r="FVS138" s="5"/>
      <c r="FVT138" s="5"/>
      <c r="FVU138" s="5"/>
      <c r="FVV138" s="5"/>
      <c r="FVW138" s="5"/>
      <c r="FVX138" s="5"/>
      <c r="FVY138" s="5"/>
      <c r="FVZ138" s="5"/>
      <c r="FWA138" s="5"/>
      <c r="FWB138" s="5"/>
      <c r="FWC138" s="5"/>
      <c r="FWD138" s="5"/>
      <c r="FWE138" s="5"/>
      <c r="FWF138" s="5"/>
      <c r="FWG138" s="5"/>
      <c r="FWH138" s="5"/>
      <c r="FWI138" s="5"/>
      <c r="FWJ138" s="5"/>
      <c r="FWK138" s="5"/>
      <c r="FWL138" s="5"/>
      <c r="FWM138" s="5"/>
      <c r="FWN138" s="5"/>
      <c r="FWO138" s="5"/>
      <c r="FWP138" s="5"/>
      <c r="FWQ138" s="5"/>
      <c r="FWR138" s="5"/>
      <c r="FWS138" s="5"/>
      <c r="FWT138" s="5"/>
      <c r="FWU138" s="5"/>
      <c r="FWV138" s="5"/>
      <c r="FWW138" s="5"/>
      <c r="FWX138" s="5"/>
      <c r="FWY138" s="5"/>
      <c r="FWZ138" s="5"/>
      <c r="FXA138" s="5"/>
      <c r="FXB138" s="5"/>
      <c r="FXC138" s="5"/>
      <c r="FXD138" s="5"/>
      <c r="FXE138" s="5"/>
      <c r="FXF138" s="5"/>
      <c r="FXG138" s="5"/>
      <c r="FXH138" s="5"/>
      <c r="FXI138" s="5"/>
      <c r="FXJ138" s="5"/>
      <c r="FXK138" s="5"/>
      <c r="FXL138" s="5"/>
      <c r="FXM138" s="5"/>
      <c r="FXN138" s="5"/>
      <c r="FXO138" s="5"/>
      <c r="FXP138" s="5"/>
      <c r="FXQ138" s="5"/>
      <c r="FXR138" s="5"/>
      <c r="FXS138" s="5"/>
      <c r="FXT138" s="5"/>
      <c r="FXU138" s="5"/>
      <c r="FXV138" s="5"/>
      <c r="FXW138" s="5"/>
      <c r="FXX138" s="5"/>
      <c r="FXY138" s="5"/>
      <c r="FXZ138" s="5"/>
      <c r="FYA138" s="5"/>
      <c r="FYB138" s="5"/>
      <c r="FYC138" s="5"/>
      <c r="FYD138" s="5"/>
      <c r="FYE138" s="5"/>
      <c r="FYF138" s="5"/>
      <c r="FYG138" s="5"/>
      <c r="FYH138" s="5"/>
      <c r="FYI138" s="5"/>
      <c r="FYJ138" s="5"/>
      <c r="FYK138" s="5"/>
      <c r="FYL138" s="5"/>
      <c r="FYM138" s="5"/>
      <c r="FYN138" s="5"/>
      <c r="FYO138" s="5"/>
      <c r="FYP138" s="5"/>
      <c r="FYQ138" s="5"/>
      <c r="FYR138" s="5"/>
      <c r="FYS138" s="5"/>
      <c r="FYT138" s="5"/>
      <c r="FYU138" s="5"/>
      <c r="FYV138" s="5"/>
      <c r="FYW138" s="5"/>
      <c r="FYX138" s="5"/>
      <c r="FYY138" s="5"/>
      <c r="FYZ138" s="5"/>
      <c r="FZA138" s="5"/>
      <c r="FZB138" s="5"/>
      <c r="FZC138" s="5"/>
      <c r="FZD138" s="5"/>
      <c r="FZE138" s="5"/>
      <c r="FZF138" s="5"/>
      <c r="FZG138" s="5"/>
      <c r="FZH138" s="5"/>
      <c r="FZI138" s="5"/>
      <c r="FZJ138" s="5"/>
      <c r="FZK138" s="5"/>
      <c r="FZL138" s="5"/>
      <c r="FZM138" s="5"/>
      <c r="FZN138" s="5"/>
      <c r="FZO138" s="5"/>
      <c r="FZP138" s="5"/>
      <c r="FZQ138" s="5"/>
      <c r="FZR138" s="5"/>
      <c r="FZS138" s="5"/>
      <c r="FZT138" s="5"/>
      <c r="FZU138" s="5"/>
      <c r="FZV138" s="5"/>
      <c r="FZW138" s="5"/>
      <c r="FZX138" s="5"/>
      <c r="FZY138" s="5"/>
      <c r="FZZ138" s="5"/>
      <c r="GAA138" s="5"/>
      <c r="GAB138" s="5"/>
      <c r="GAC138" s="5"/>
      <c r="GAD138" s="5"/>
      <c r="GAE138" s="5"/>
      <c r="GAF138" s="5"/>
      <c r="GAG138" s="5"/>
      <c r="GAH138" s="5"/>
      <c r="GAI138" s="5"/>
      <c r="GAJ138" s="5"/>
      <c r="GAK138" s="5"/>
      <c r="GAL138" s="5"/>
      <c r="GAM138" s="5"/>
      <c r="GAN138" s="5"/>
      <c r="GAO138" s="5"/>
      <c r="GAP138" s="5"/>
      <c r="GAQ138" s="5"/>
      <c r="GAR138" s="5"/>
      <c r="GAS138" s="5"/>
      <c r="GAT138" s="5"/>
      <c r="GAU138" s="5"/>
      <c r="GAV138" s="5"/>
      <c r="GAW138" s="5"/>
      <c r="GAX138" s="5"/>
      <c r="GAY138" s="5"/>
      <c r="GAZ138" s="5"/>
      <c r="GBA138" s="5"/>
      <c r="GBB138" s="5"/>
      <c r="GBC138" s="5"/>
      <c r="GBD138" s="5"/>
      <c r="GBE138" s="5"/>
      <c r="GBF138" s="5"/>
      <c r="GBG138" s="5"/>
      <c r="GBH138" s="5"/>
      <c r="GBI138" s="5"/>
      <c r="GBJ138" s="5"/>
      <c r="GBK138" s="5"/>
      <c r="GBL138" s="5"/>
      <c r="GBM138" s="5"/>
      <c r="GBN138" s="5"/>
      <c r="GBO138" s="5"/>
      <c r="GBP138" s="5"/>
      <c r="GBQ138" s="5"/>
      <c r="GBR138" s="5"/>
      <c r="GBS138" s="5"/>
      <c r="GBT138" s="5"/>
      <c r="GBU138" s="5"/>
      <c r="GBV138" s="5"/>
      <c r="GBW138" s="5"/>
      <c r="GBX138" s="5"/>
      <c r="GBY138" s="5"/>
      <c r="GBZ138" s="5"/>
      <c r="GCA138" s="5"/>
      <c r="GCB138" s="5"/>
      <c r="GCC138" s="5"/>
      <c r="GCD138" s="5"/>
      <c r="GCE138" s="5"/>
      <c r="GCF138" s="5"/>
      <c r="GCG138" s="5"/>
      <c r="GCH138" s="5"/>
      <c r="GCI138" s="5"/>
      <c r="GCJ138" s="5"/>
      <c r="GCK138" s="5"/>
      <c r="GCL138" s="5"/>
      <c r="GCM138" s="5"/>
      <c r="GCN138" s="5"/>
      <c r="GCO138" s="5"/>
      <c r="GCP138" s="5"/>
      <c r="GCQ138" s="5"/>
      <c r="GCR138" s="5"/>
      <c r="GCS138" s="5"/>
      <c r="GCT138" s="5"/>
      <c r="GCU138" s="5"/>
      <c r="GCV138" s="5"/>
      <c r="GCW138" s="5"/>
      <c r="GCX138" s="5"/>
      <c r="GCY138" s="5"/>
      <c r="GCZ138" s="5"/>
      <c r="GDA138" s="5"/>
      <c r="GDB138" s="5"/>
      <c r="GDC138" s="5"/>
      <c r="GDD138" s="5"/>
      <c r="GDE138" s="5"/>
      <c r="GDF138" s="5"/>
      <c r="GDG138" s="5"/>
      <c r="GDH138" s="5"/>
      <c r="GDI138" s="5"/>
      <c r="GDJ138" s="5"/>
      <c r="GDK138" s="5"/>
      <c r="GDL138" s="5"/>
      <c r="GDM138" s="5"/>
      <c r="GDN138" s="5"/>
      <c r="GDO138" s="5"/>
      <c r="GDP138" s="5"/>
      <c r="GDQ138" s="5"/>
      <c r="GDR138" s="5"/>
      <c r="GDS138" s="5"/>
      <c r="GDT138" s="5"/>
      <c r="GDU138" s="5"/>
      <c r="GDV138" s="5"/>
      <c r="GDW138" s="5"/>
      <c r="GDX138" s="5"/>
      <c r="GDY138" s="5"/>
      <c r="GDZ138" s="5"/>
      <c r="GEA138" s="5"/>
      <c r="GEB138" s="5"/>
      <c r="GEC138" s="5"/>
      <c r="GED138" s="5"/>
      <c r="GEE138" s="5"/>
      <c r="GEF138" s="5"/>
      <c r="GEG138" s="5"/>
      <c r="GEH138" s="5"/>
      <c r="GEI138" s="5"/>
      <c r="GEJ138" s="5"/>
      <c r="GEK138" s="5"/>
      <c r="GEL138" s="5"/>
      <c r="GEM138" s="5"/>
      <c r="GEN138" s="5"/>
      <c r="GEO138" s="5"/>
      <c r="GEP138" s="5"/>
      <c r="GEQ138" s="5"/>
      <c r="GER138" s="5"/>
      <c r="GES138" s="5"/>
      <c r="GET138" s="5"/>
      <c r="GEU138" s="5"/>
      <c r="GEV138" s="5"/>
      <c r="GEW138" s="5"/>
      <c r="GEX138" s="5"/>
      <c r="GEY138" s="5"/>
      <c r="GEZ138" s="5"/>
      <c r="GFA138" s="5"/>
      <c r="GFB138" s="5"/>
      <c r="GFC138" s="5"/>
      <c r="GFD138" s="5"/>
      <c r="GFE138" s="5"/>
      <c r="GFF138" s="5"/>
      <c r="GFG138" s="5"/>
      <c r="GFH138" s="5"/>
      <c r="GFI138" s="5"/>
      <c r="GFJ138" s="5"/>
      <c r="GFK138" s="5"/>
      <c r="GFL138" s="5"/>
      <c r="GFM138" s="5"/>
      <c r="GFN138" s="5"/>
      <c r="GFO138" s="5"/>
      <c r="GFP138" s="5"/>
      <c r="GFQ138" s="5"/>
      <c r="GFR138" s="5"/>
      <c r="GFS138" s="5"/>
      <c r="GFT138" s="5"/>
      <c r="GFU138" s="5"/>
      <c r="GFV138" s="5"/>
      <c r="GFW138" s="5"/>
      <c r="GFX138" s="5"/>
      <c r="GFY138" s="5"/>
      <c r="GFZ138" s="5"/>
      <c r="GGA138" s="5"/>
      <c r="GGB138" s="5"/>
      <c r="GGC138" s="5"/>
      <c r="GGD138" s="5"/>
      <c r="GGE138" s="5"/>
      <c r="GGF138" s="5"/>
      <c r="GGG138" s="5"/>
      <c r="GGH138" s="5"/>
      <c r="GGI138" s="5"/>
      <c r="GGJ138" s="5"/>
      <c r="GGK138" s="5"/>
      <c r="GGL138" s="5"/>
      <c r="GGM138" s="5"/>
      <c r="GGN138" s="5"/>
      <c r="GGO138" s="5"/>
      <c r="GGP138" s="5"/>
      <c r="GGQ138" s="5"/>
      <c r="GGR138" s="5"/>
      <c r="GGS138" s="5"/>
      <c r="GGT138" s="5"/>
      <c r="GGU138" s="5"/>
      <c r="GGV138" s="5"/>
      <c r="GGW138" s="5"/>
      <c r="GGX138" s="5"/>
      <c r="GGY138" s="5"/>
      <c r="GGZ138" s="5"/>
      <c r="GHA138" s="5"/>
      <c r="GHB138" s="5"/>
      <c r="GHC138" s="5"/>
      <c r="GHD138" s="5"/>
      <c r="GHE138" s="5"/>
      <c r="GHF138" s="5"/>
      <c r="GHG138" s="5"/>
      <c r="GHH138" s="5"/>
      <c r="GHI138" s="5"/>
      <c r="GHJ138" s="5"/>
      <c r="GHK138" s="5"/>
      <c r="GHL138" s="5"/>
      <c r="GHM138" s="5"/>
      <c r="GHN138" s="5"/>
      <c r="GHO138" s="5"/>
      <c r="GHP138" s="5"/>
      <c r="GHQ138" s="5"/>
      <c r="GHR138" s="5"/>
      <c r="GHS138" s="5"/>
      <c r="GHT138" s="5"/>
      <c r="GHU138" s="5"/>
      <c r="GHV138" s="5"/>
      <c r="GHW138" s="5"/>
      <c r="GHX138" s="5"/>
      <c r="GHY138" s="5"/>
      <c r="GHZ138" s="5"/>
      <c r="GIA138" s="5"/>
      <c r="GIB138" s="5"/>
      <c r="GIC138" s="5"/>
      <c r="GID138" s="5"/>
      <c r="GIE138" s="5"/>
      <c r="GIF138" s="5"/>
      <c r="GIG138" s="5"/>
      <c r="GIH138" s="5"/>
      <c r="GII138" s="5"/>
      <c r="GIJ138" s="5"/>
      <c r="GIK138" s="5"/>
      <c r="GIL138" s="5"/>
      <c r="GIM138" s="5"/>
      <c r="GIN138" s="5"/>
      <c r="GIO138" s="5"/>
      <c r="GIP138" s="5"/>
      <c r="GIQ138" s="5"/>
      <c r="GIR138" s="5"/>
      <c r="GIS138" s="5"/>
      <c r="GIT138" s="5"/>
      <c r="GIU138" s="5"/>
      <c r="GIV138" s="5"/>
      <c r="GIW138" s="5"/>
      <c r="GIX138" s="5"/>
      <c r="GIY138" s="5"/>
      <c r="GIZ138" s="5"/>
      <c r="GJA138" s="5"/>
      <c r="GJB138" s="5"/>
      <c r="GJC138" s="5"/>
      <c r="GJD138" s="5"/>
      <c r="GJE138" s="5"/>
      <c r="GJF138" s="5"/>
      <c r="GJG138" s="5"/>
      <c r="GJH138" s="5"/>
      <c r="GJI138" s="5"/>
      <c r="GJJ138" s="5"/>
      <c r="GJK138" s="5"/>
      <c r="GJL138" s="5"/>
      <c r="GJM138" s="5"/>
      <c r="GJN138" s="5"/>
      <c r="GJO138" s="5"/>
      <c r="GJP138" s="5"/>
      <c r="GJQ138" s="5"/>
      <c r="GJR138" s="5"/>
      <c r="GJS138" s="5"/>
      <c r="GJT138" s="5"/>
      <c r="GJU138" s="5"/>
      <c r="GJV138" s="5"/>
      <c r="GJW138" s="5"/>
      <c r="GJX138" s="5"/>
      <c r="GJY138" s="5"/>
      <c r="GJZ138" s="5"/>
      <c r="GKA138" s="5"/>
      <c r="GKB138" s="5"/>
      <c r="GKC138" s="5"/>
      <c r="GKD138" s="5"/>
      <c r="GKE138" s="5"/>
      <c r="GKF138" s="5"/>
      <c r="GKG138" s="5"/>
      <c r="GKH138" s="5"/>
      <c r="GKI138" s="5"/>
      <c r="GKJ138" s="5"/>
      <c r="GKK138" s="5"/>
      <c r="GKL138" s="5"/>
      <c r="GKM138" s="5"/>
      <c r="GKN138" s="5"/>
      <c r="GKO138" s="5"/>
      <c r="GKP138" s="5"/>
      <c r="GKQ138" s="5"/>
      <c r="GKR138" s="5"/>
      <c r="GKS138" s="5"/>
      <c r="GKT138" s="5"/>
      <c r="GKU138" s="5"/>
      <c r="GKV138" s="5"/>
      <c r="GKW138" s="5"/>
      <c r="GKX138" s="5"/>
      <c r="GKY138" s="5"/>
      <c r="GKZ138" s="5"/>
      <c r="GLA138" s="5"/>
      <c r="GLB138" s="5"/>
      <c r="GLC138" s="5"/>
      <c r="GLD138" s="5"/>
      <c r="GLE138" s="5"/>
      <c r="GLF138" s="5"/>
      <c r="GLG138" s="5"/>
      <c r="GLH138" s="5"/>
      <c r="GLI138" s="5"/>
      <c r="GLJ138" s="5"/>
      <c r="GLK138" s="5"/>
      <c r="GLL138" s="5"/>
      <c r="GLM138" s="5"/>
      <c r="GLN138" s="5"/>
      <c r="GLO138" s="5"/>
      <c r="GLP138" s="5"/>
      <c r="GLQ138" s="5"/>
      <c r="GLR138" s="5"/>
      <c r="GLS138" s="5"/>
      <c r="GLT138" s="5"/>
      <c r="GLU138" s="5"/>
      <c r="GLV138" s="5"/>
      <c r="GLW138" s="5"/>
      <c r="GLX138" s="5"/>
      <c r="GLY138" s="5"/>
      <c r="GLZ138" s="5"/>
      <c r="GMA138" s="5"/>
      <c r="GMB138" s="5"/>
      <c r="GMC138" s="5"/>
      <c r="GMD138" s="5"/>
      <c r="GME138" s="5"/>
      <c r="GMF138" s="5"/>
      <c r="GMG138" s="5"/>
      <c r="GMH138" s="5"/>
      <c r="GMI138" s="5"/>
      <c r="GMJ138" s="5"/>
      <c r="GMK138" s="5"/>
      <c r="GML138" s="5"/>
      <c r="GMM138" s="5"/>
      <c r="GMN138" s="5"/>
      <c r="GMO138" s="5"/>
      <c r="GMP138" s="5"/>
      <c r="GMQ138" s="5"/>
      <c r="GMR138" s="5"/>
      <c r="GMS138" s="5"/>
      <c r="GMT138" s="5"/>
      <c r="GMU138" s="5"/>
      <c r="GMV138" s="5"/>
      <c r="GMW138" s="5"/>
      <c r="GMX138" s="5"/>
      <c r="GMY138" s="5"/>
      <c r="GMZ138" s="5"/>
      <c r="GNA138" s="5"/>
      <c r="GNB138" s="5"/>
      <c r="GNC138" s="5"/>
      <c r="GND138" s="5"/>
      <c r="GNE138" s="5"/>
      <c r="GNF138" s="5"/>
      <c r="GNG138" s="5"/>
      <c r="GNH138" s="5"/>
      <c r="GNI138" s="5"/>
      <c r="GNJ138" s="5"/>
      <c r="GNK138" s="5"/>
      <c r="GNL138" s="5"/>
      <c r="GNM138" s="5"/>
      <c r="GNN138" s="5"/>
      <c r="GNO138" s="5"/>
      <c r="GNP138" s="5"/>
      <c r="GNQ138" s="5"/>
      <c r="GNR138" s="5"/>
      <c r="GNS138" s="5"/>
      <c r="GNT138" s="5"/>
      <c r="GNU138" s="5"/>
      <c r="GNV138" s="5"/>
      <c r="GNW138" s="5"/>
      <c r="GNX138" s="5"/>
      <c r="GNY138" s="5"/>
      <c r="GNZ138" s="5"/>
      <c r="GOA138" s="5"/>
      <c r="GOB138" s="5"/>
      <c r="GOC138" s="5"/>
      <c r="GOD138" s="5"/>
      <c r="GOE138" s="5"/>
      <c r="GOF138" s="5"/>
      <c r="GOG138" s="5"/>
      <c r="GOH138" s="5"/>
      <c r="GOI138" s="5"/>
      <c r="GOJ138" s="5"/>
      <c r="GOK138" s="5"/>
      <c r="GOL138" s="5"/>
      <c r="GOM138" s="5"/>
      <c r="GON138" s="5"/>
      <c r="GOO138" s="5"/>
      <c r="GOP138" s="5"/>
      <c r="GOQ138" s="5"/>
      <c r="GOR138" s="5"/>
      <c r="GOS138" s="5"/>
      <c r="GOT138" s="5"/>
      <c r="GOU138" s="5"/>
      <c r="GOV138" s="5"/>
      <c r="GOW138" s="5"/>
      <c r="GOX138" s="5"/>
      <c r="GOY138" s="5"/>
      <c r="GOZ138" s="5"/>
      <c r="GPA138" s="5"/>
      <c r="GPB138" s="5"/>
      <c r="GPC138" s="5"/>
      <c r="GPD138" s="5"/>
      <c r="GPE138" s="5"/>
      <c r="GPF138" s="5"/>
      <c r="GPG138" s="5"/>
      <c r="GPH138" s="5"/>
      <c r="GPI138" s="5"/>
      <c r="GPJ138" s="5"/>
      <c r="GPK138" s="5"/>
      <c r="GPL138" s="5"/>
      <c r="GPM138" s="5"/>
      <c r="GPN138" s="5"/>
      <c r="GPO138" s="5"/>
      <c r="GPP138" s="5"/>
      <c r="GPQ138" s="5"/>
      <c r="GPR138" s="5"/>
      <c r="GPS138" s="5"/>
      <c r="GPT138" s="5"/>
      <c r="GPU138" s="5"/>
      <c r="GPV138" s="5"/>
      <c r="GPW138" s="5"/>
      <c r="GPX138" s="5"/>
      <c r="GPY138" s="5"/>
      <c r="GPZ138" s="5"/>
      <c r="GQA138" s="5"/>
      <c r="GQB138" s="5"/>
      <c r="GQC138" s="5"/>
      <c r="GQD138" s="5"/>
      <c r="GQE138" s="5"/>
      <c r="GQF138" s="5"/>
      <c r="GQG138" s="5"/>
      <c r="GQH138" s="5"/>
      <c r="GQI138" s="5"/>
      <c r="GQJ138" s="5"/>
      <c r="GQK138" s="5"/>
      <c r="GQL138" s="5"/>
      <c r="GQM138" s="5"/>
      <c r="GQN138" s="5"/>
      <c r="GQO138" s="5"/>
      <c r="GQP138" s="5"/>
      <c r="GQQ138" s="5"/>
      <c r="GQR138" s="5"/>
      <c r="GQS138" s="5"/>
      <c r="GQT138" s="5"/>
      <c r="GQU138" s="5"/>
      <c r="GQV138" s="5"/>
      <c r="GQW138" s="5"/>
      <c r="GQX138" s="5"/>
      <c r="GQY138" s="5"/>
      <c r="GQZ138" s="5"/>
      <c r="GRA138" s="5"/>
      <c r="GRB138" s="5"/>
      <c r="GRC138" s="5"/>
      <c r="GRD138" s="5"/>
      <c r="GRE138" s="5"/>
      <c r="GRF138" s="5"/>
      <c r="GRG138" s="5"/>
      <c r="GRH138" s="5"/>
      <c r="GRI138" s="5"/>
      <c r="GRJ138" s="5"/>
      <c r="GRK138" s="5"/>
      <c r="GRL138" s="5"/>
      <c r="GRM138" s="5"/>
      <c r="GRN138" s="5"/>
      <c r="GRO138" s="5"/>
      <c r="GRP138" s="5"/>
      <c r="GRQ138" s="5"/>
      <c r="GRR138" s="5"/>
      <c r="GRS138" s="5"/>
      <c r="GRT138" s="5"/>
      <c r="GRU138" s="5"/>
      <c r="GRV138" s="5"/>
      <c r="GRW138" s="5"/>
      <c r="GRX138" s="5"/>
      <c r="GRY138" s="5"/>
      <c r="GRZ138" s="5"/>
      <c r="GSA138" s="5"/>
      <c r="GSB138" s="5"/>
      <c r="GSC138" s="5"/>
      <c r="GSD138" s="5"/>
      <c r="GSE138" s="5"/>
      <c r="GSF138" s="5"/>
      <c r="GSG138" s="5"/>
      <c r="GSH138" s="5"/>
      <c r="GSI138" s="5"/>
      <c r="GSJ138" s="5"/>
      <c r="GSK138" s="5"/>
      <c r="GSL138" s="5"/>
      <c r="GSM138" s="5"/>
      <c r="GSN138" s="5"/>
      <c r="GSO138" s="5"/>
      <c r="GSP138" s="5"/>
      <c r="GSQ138" s="5"/>
      <c r="GSR138" s="5"/>
      <c r="GSS138" s="5"/>
      <c r="GST138" s="5"/>
      <c r="GSU138" s="5"/>
      <c r="GSV138" s="5"/>
      <c r="GSW138" s="5"/>
      <c r="GSX138" s="5"/>
      <c r="GSY138" s="5"/>
      <c r="GSZ138" s="5"/>
      <c r="GTA138" s="5"/>
      <c r="GTB138" s="5"/>
      <c r="GTC138" s="5"/>
      <c r="GTD138" s="5"/>
      <c r="GTE138" s="5"/>
      <c r="GTF138" s="5"/>
      <c r="GTG138" s="5"/>
      <c r="GTH138" s="5"/>
      <c r="GTI138" s="5"/>
      <c r="GTJ138" s="5"/>
      <c r="GTK138" s="5"/>
      <c r="GTL138" s="5"/>
      <c r="GTM138" s="5"/>
      <c r="GTN138" s="5"/>
      <c r="GTO138" s="5"/>
      <c r="GTP138" s="5"/>
      <c r="GTQ138" s="5"/>
      <c r="GTR138" s="5"/>
      <c r="GTS138" s="5"/>
      <c r="GTT138" s="5"/>
      <c r="GTU138" s="5"/>
      <c r="GTV138" s="5"/>
      <c r="GTW138" s="5"/>
      <c r="GTX138" s="5"/>
      <c r="GTY138" s="5"/>
      <c r="GTZ138" s="5"/>
      <c r="GUA138" s="5"/>
      <c r="GUB138" s="5"/>
      <c r="GUC138" s="5"/>
      <c r="GUD138" s="5"/>
      <c r="GUE138" s="5"/>
      <c r="GUF138" s="5"/>
      <c r="GUG138" s="5"/>
      <c r="GUH138" s="5"/>
      <c r="GUI138" s="5"/>
      <c r="GUJ138" s="5"/>
      <c r="GUK138" s="5"/>
      <c r="GUL138" s="5"/>
      <c r="GUM138" s="5"/>
      <c r="GUN138" s="5"/>
      <c r="GUO138" s="5"/>
      <c r="GUP138" s="5"/>
      <c r="GUQ138" s="5"/>
      <c r="GUR138" s="5"/>
      <c r="GUS138" s="5"/>
      <c r="GUT138" s="5"/>
      <c r="GUU138" s="5"/>
      <c r="GUV138" s="5"/>
      <c r="GUW138" s="5"/>
      <c r="GUX138" s="5"/>
      <c r="GUY138" s="5"/>
      <c r="GUZ138" s="5"/>
      <c r="GVA138" s="5"/>
      <c r="GVB138" s="5"/>
      <c r="GVC138" s="5"/>
      <c r="GVD138" s="5"/>
      <c r="GVE138" s="5"/>
      <c r="GVF138" s="5"/>
      <c r="GVG138" s="5"/>
      <c r="GVH138" s="5"/>
      <c r="GVI138" s="5"/>
      <c r="GVJ138" s="5"/>
      <c r="GVK138" s="5"/>
      <c r="GVL138" s="5"/>
      <c r="GVM138" s="5"/>
      <c r="GVN138" s="5"/>
      <c r="GVO138" s="5"/>
      <c r="GVP138" s="5"/>
      <c r="GVQ138" s="5"/>
      <c r="GVR138" s="5"/>
      <c r="GVS138" s="5"/>
      <c r="GVT138" s="5"/>
      <c r="GVU138" s="5"/>
      <c r="GVV138" s="5"/>
      <c r="GVW138" s="5"/>
      <c r="GVX138" s="5"/>
      <c r="GVY138" s="5"/>
      <c r="GVZ138" s="5"/>
      <c r="GWA138" s="5"/>
      <c r="GWB138" s="5"/>
      <c r="GWC138" s="5"/>
      <c r="GWD138" s="5"/>
      <c r="GWE138" s="5"/>
      <c r="GWF138" s="5"/>
      <c r="GWG138" s="5"/>
      <c r="GWH138" s="5"/>
      <c r="GWI138" s="5"/>
      <c r="GWJ138" s="5"/>
      <c r="GWK138" s="5"/>
      <c r="GWL138" s="5"/>
      <c r="GWM138" s="5"/>
      <c r="GWN138" s="5"/>
      <c r="GWO138" s="5"/>
      <c r="GWP138" s="5"/>
      <c r="GWQ138" s="5"/>
      <c r="GWR138" s="5"/>
      <c r="GWS138" s="5"/>
      <c r="GWT138" s="5"/>
      <c r="GWU138" s="5"/>
      <c r="GWV138" s="5"/>
      <c r="GWW138" s="5"/>
      <c r="GWX138" s="5"/>
      <c r="GWY138" s="5"/>
      <c r="GWZ138" s="5"/>
      <c r="GXA138" s="5"/>
      <c r="GXB138" s="5"/>
      <c r="GXC138" s="5"/>
      <c r="GXD138" s="5"/>
      <c r="GXE138" s="5"/>
      <c r="GXF138" s="5"/>
      <c r="GXG138" s="5"/>
      <c r="GXH138" s="5"/>
      <c r="GXI138" s="5"/>
      <c r="GXJ138" s="5"/>
      <c r="GXK138" s="5"/>
      <c r="GXL138" s="5"/>
      <c r="GXM138" s="5"/>
      <c r="GXN138" s="5"/>
      <c r="GXO138" s="5"/>
      <c r="GXP138" s="5"/>
      <c r="GXQ138" s="5"/>
      <c r="GXR138" s="5"/>
      <c r="GXS138" s="5"/>
      <c r="GXT138" s="5"/>
      <c r="GXU138" s="5"/>
      <c r="GXV138" s="5"/>
      <c r="GXW138" s="5"/>
      <c r="GXX138" s="5"/>
      <c r="GXY138" s="5"/>
      <c r="GXZ138" s="5"/>
      <c r="GYA138" s="5"/>
      <c r="GYB138" s="5"/>
      <c r="GYC138" s="5"/>
      <c r="GYD138" s="5"/>
      <c r="GYE138" s="5"/>
      <c r="GYF138" s="5"/>
      <c r="GYG138" s="5"/>
      <c r="GYH138" s="5"/>
      <c r="GYI138" s="5"/>
      <c r="GYJ138" s="5"/>
      <c r="GYK138" s="5"/>
      <c r="GYL138" s="5"/>
      <c r="GYM138" s="5"/>
      <c r="GYN138" s="5"/>
      <c r="GYO138" s="5"/>
      <c r="GYP138" s="5"/>
      <c r="GYQ138" s="5"/>
      <c r="GYR138" s="5"/>
      <c r="GYS138" s="5"/>
      <c r="GYT138" s="5"/>
      <c r="GYU138" s="5"/>
      <c r="GYV138" s="5"/>
      <c r="GYW138" s="5"/>
      <c r="GYX138" s="5"/>
      <c r="GYY138" s="5"/>
      <c r="GYZ138" s="5"/>
      <c r="GZA138" s="5"/>
      <c r="GZB138" s="5"/>
      <c r="GZC138" s="5"/>
      <c r="GZD138" s="5"/>
      <c r="GZE138" s="5"/>
      <c r="GZF138" s="5"/>
      <c r="GZG138" s="5"/>
      <c r="GZH138" s="5"/>
      <c r="GZI138" s="5"/>
      <c r="GZJ138" s="5"/>
      <c r="GZK138" s="5"/>
      <c r="GZL138" s="5"/>
      <c r="GZM138" s="5"/>
      <c r="GZN138" s="5"/>
      <c r="GZO138" s="5"/>
      <c r="GZP138" s="5"/>
      <c r="GZQ138" s="5"/>
      <c r="GZR138" s="5"/>
      <c r="GZS138" s="5"/>
      <c r="GZT138" s="5"/>
      <c r="GZU138" s="5"/>
      <c r="GZV138" s="5"/>
      <c r="GZW138" s="5"/>
      <c r="GZX138" s="5"/>
      <c r="GZY138" s="5"/>
      <c r="GZZ138" s="5"/>
      <c r="HAA138" s="5"/>
      <c r="HAB138" s="5"/>
      <c r="HAC138" s="5"/>
      <c r="HAD138" s="5"/>
      <c r="HAE138" s="5"/>
      <c r="HAF138" s="5"/>
      <c r="HAG138" s="5"/>
      <c r="HAH138" s="5"/>
      <c r="HAI138" s="5"/>
      <c r="HAJ138" s="5"/>
      <c r="HAK138" s="5"/>
      <c r="HAL138" s="5"/>
      <c r="HAM138" s="5"/>
      <c r="HAN138" s="5"/>
      <c r="HAO138" s="5"/>
      <c r="HAP138" s="5"/>
      <c r="HAQ138" s="5"/>
      <c r="HAR138" s="5"/>
      <c r="HAS138" s="5"/>
      <c r="HAT138" s="5"/>
      <c r="HAU138" s="5"/>
      <c r="HAV138" s="5"/>
      <c r="HAW138" s="5"/>
      <c r="HAX138" s="5"/>
      <c r="HAY138" s="5"/>
      <c r="HAZ138" s="5"/>
      <c r="HBA138" s="5"/>
      <c r="HBB138" s="5"/>
      <c r="HBC138" s="5"/>
      <c r="HBD138" s="5"/>
      <c r="HBE138" s="5"/>
      <c r="HBF138" s="5"/>
      <c r="HBG138" s="5"/>
      <c r="HBH138" s="5"/>
      <c r="HBI138" s="5"/>
      <c r="HBJ138" s="5"/>
      <c r="HBK138" s="5"/>
      <c r="HBL138" s="5"/>
      <c r="HBM138" s="5"/>
      <c r="HBN138" s="5"/>
      <c r="HBO138" s="5"/>
      <c r="HBP138" s="5"/>
      <c r="HBQ138" s="5"/>
      <c r="HBR138" s="5"/>
      <c r="HBS138" s="5"/>
      <c r="HBT138" s="5"/>
      <c r="HBU138" s="5"/>
      <c r="HBV138" s="5"/>
      <c r="HBW138" s="5"/>
      <c r="HBX138" s="5"/>
      <c r="HBY138" s="5"/>
      <c r="HBZ138" s="5"/>
      <c r="HCA138" s="5"/>
      <c r="HCB138" s="5"/>
      <c r="HCC138" s="5"/>
      <c r="HCD138" s="5"/>
      <c r="HCE138" s="5"/>
      <c r="HCF138" s="5"/>
      <c r="HCG138" s="5"/>
      <c r="HCH138" s="5"/>
      <c r="HCI138" s="5"/>
      <c r="HCJ138" s="5"/>
      <c r="HCK138" s="5"/>
      <c r="HCL138" s="5"/>
      <c r="HCM138" s="5"/>
      <c r="HCN138" s="5"/>
      <c r="HCO138" s="5"/>
      <c r="HCP138" s="5"/>
      <c r="HCQ138" s="5"/>
      <c r="HCR138" s="5"/>
      <c r="HCS138" s="5"/>
      <c r="HCT138" s="5"/>
      <c r="HCU138" s="5"/>
      <c r="HCV138" s="5"/>
      <c r="HCW138" s="5"/>
      <c r="HCX138" s="5"/>
      <c r="HCY138" s="5"/>
      <c r="HCZ138" s="5"/>
      <c r="HDA138" s="5"/>
      <c r="HDB138" s="5"/>
      <c r="HDC138" s="5"/>
      <c r="HDD138" s="5"/>
      <c r="HDE138" s="5"/>
      <c r="HDF138" s="5"/>
      <c r="HDG138" s="5"/>
      <c r="HDH138" s="5"/>
      <c r="HDI138" s="5"/>
      <c r="HDJ138" s="5"/>
      <c r="HDK138" s="5"/>
      <c r="HDL138" s="5"/>
      <c r="HDM138" s="5"/>
      <c r="HDN138" s="5"/>
      <c r="HDO138" s="5"/>
      <c r="HDP138" s="5"/>
      <c r="HDQ138" s="5"/>
      <c r="HDR138" s="5"/>
      <c r="HDS138" s="5"/>
      <c r="HDT138" s="5"/>
      <c r="HDU138" s="5"/>
      <c r="HDV138" s="5"/>
      <c r="HDW138" s="5"/>
      <c r="HDX138" s="5"/>
      <c r="HDY138" s="5"/>
      <c r="HDZ138" s="5"/>
      <c r="HEA138" s="5"/>
      <c r="HEB138" s="5"/>
      <c r="HEC138" s="5"/>
      <c r="HED138" s="5"/>
      <c r="HEE138" s="5"/>
      <c r="HEF138" s="5"/>
      <c r="HEG138" s="5"/>
      <c r="HEH138" s="5"/>
      <c r="HEI138" s="5"/>
      <c r="HEJ138" s="5"/>
      <c r="HEK138" s="5"/>
      <c r="HEL138" s="5"/>
      <c r="HEM138" s="5"/>
      <c r="HEN138" s="5"/>
      <c r="HEO138" s="5"/>
      <c r="HEP138" s="5"/>
      <c r="HEQ138" s="5"/>
      <c r="HER138" s="5"/>
      <c r="HES138" s="5"/>
      <c r="HET138" s="5"/>
      <c r="HEU138" s="5"/>
      <c r="HEV138" s="5"/>
      <c r="HEW138" s="5"/>
      <c r="HEX138" s="5"/>
      <c r="HEY138" s="5"/>
      <c r="HEZ138" s="5"/>
      <c r="HFA138" s="5"/>
      <c r="HFB138" s="5"/>
      <c r="HFC138" s="5"/>
      <c r="HFD138" s="5"/>
      <c r="HFE138" s="5"/>
      <c r="HFF138" s="5"/>
      <c r="HFG138" s="5"/>
      <c r="HFH138" s="5"/>
      <c r="HFI138" s="5"/>
      <c r="HFJ138" s="5"/>
      <c r="HFK138" s="5"/>
      <c r="HFL138" s="5"/>
      <c r="HFM138" s="5"/>
      <c r="HFN138" s="5"/>
      <c r="HFO138" s="5"/>
      <c r="HFP138" s="5"/>
      <c r="HFQ138" s="5"/>
      <c r="HFR138" s="5"/>
      <c r="HFS138" s="5"/>
      <c r="HFT138" s="5"/>
      <c r="HFU138" s="5"/>
      <c r="HFV138" s="5"/>
      <c r="HFW138" s="5"/>
      <c r="HFX138" s="5"/>
      <c r="HFY138" s="5"/>
      <c r="HFZ138" s="5"/>
      <c r="HGA138" s="5"/>
      <c r="HGB138" s="5"/>
      <c r="HGC138" s="5"/>
      <c r="HGD138" s="5"/>
      <c r="HGE138" s="5"/>
      <c r="HGF138" s="5"/>
      <c r="HGG138" s="5"/>
      <c r="HGH138" s="5"/>
      <c r="HGI138" s="5"/>
      <c r="HGJ138" s="5"/>
      <c r="HGK138" s="5"/>
      <c r="HGL138" s="5"/>
      <c r="HGM138" s="5"/>
      <c r="HGN138" s="5"/>
      <c r="HGO138" s="5"/>
      <c r="HGP138" s="5"/>
      <c r="HGQ138" s="5"/>
      <c r="HGR138" s="5"/>
      <c r="HGS138" s="5"/>
      <c r="HGT138" s="5"/>
      <c r="HGU138" s="5"/>
      <c r="HGV138" s="5"/>
      <c r="HGW138" s="5"/>
      <c r="HGX138" s="5"/>
      <c r="HGY138" s="5"/>
      <c r="HGZ138" s="5"/>
      <c r="HHA138" s="5"/>
      <c r="HHB138" s="5"/>
      <c r="HHC138" s="5"/>
      <c r="HHD138" s="5"/>
      <c r="HHE138" s="5"/>
      <c r="HHF138" s="5"/>
      <c r="HHG138" s="5"/>
      <c r="HHH138" s="5"/>
      <c r="HHI138" s="5"/>
      <c r="HHJ138" s="5"/>
      <c r="HHK138" s="5"/>
      <c r="HHL138" s="5"/>
      <c r="HHM138" s="5"/>
      <c r="HHN138" s="5"/>
      <c r="HHO138" s="5"/>
      <c r="HHP138" s="5"/>
      <c r="HHQ138" s="5"/>
      <c r="HHR138" s="5"/>
      <c r="HHS138" s="5"/>
      <c r="HHT138" s="5"/>
      <c r="HHU138" s="5"/>
      <c r="HHV138" s="5"/>
      <c r="HHW138" s="5"/>
      <c r="HHX138" s="5"/>
      <c r="HHY138" s="5"/>
      <c r="HHZ138" s="5"/>
      <c r="HIA138" s="5"/>
      <c r="HIB138" s="5"/>
      <c r="HIC138" s="5"/>
      <c r="HID138" s="5"/>
      <c r="HIE138" s="5"/>
      <c r="HIF138" s="5"/>
      <c r="HIG138" s="5"/>
      <c r="HIH138" s="5"/>
      <c r="HII138" s="5"/>
      <c r="HIJ138" s="5"/>
      <c r="HIK138" s="5"/>
      <c r="HIL138" s="5"/>
      <c r="HIM138" s="5"/>
      <c r="HIN138" s="5"/>
      <c r="HIO138" s="5"/>
      <c r="HIP138" s="5"/>
      <c r="HIQ138" s="5"/>
      <c r="HIR138" s="5"/>
      <c r="HIS138" s="5"/>
      <c r="HIT138" s="5"/>
      <c r="HIU138" s="5"/>
      <c r="HIV138" s="5"/>
      <c r="HIW138" s="5"/>
      <c r="HIX138" s="5"/>
      <c r="HIY138" s="5"/>
      <c r="HIZ138" s="5"/>
      <c r="HJA138" s="5"/>
      <c r="HJB138" s="5"/>
      <c r="HJC138" s="5"/>
      <c r="HJD138" s="5"/>
      <c r="HJE138" s="5"/>
      <c r="HJF138" s="5"/>
      <c r="HJG138" s="5"/>
      <c r="HJH138" s="5"/>
      <c r="HJI138" s="5"/>
      <c r="HJJ138" s="5"/>
      <c r="HJK138" s="5"/>
      <c r="HJL138" s="5"/>
      <c r="HJM138" s="5"/>
      <c r="HJN138" s="5"/>
      <c r="HJO138" s="5"/>
      <c r="HJP138" s="5"/>
      <c r="HJQ138" s="5"/>
      <c r="HJR138" s="5"/>
      <c r="HJS138" s="5"/>
      <c r="HJT138" s="5"/>
      <c r="HJU138" s="5"/>
      <c r="HJV138" s="5"/>
      <c r="HJW138" s="5"/>
      <c r="HJX138" s="5"/>
      <c r="HJY138" s="5"/>
      <c r="HJZ138" s="5"/>
      <c r="HKA138" s="5"/>
      <c r="HKB138" s="5"/>
      <c r="HKC138" s="5"/>
      <c r="HKD138" s="5"/>
      <c r="HKE138" s="5"/>
      <c r="HKF138" s="5"/>
      <c r="HKG138" s="5"/>
      <c r="HKH138" s="5"/>
      <c r="HKI138" s="5"/>
      <c r="HKJ138" s="5"/>
      <c r="HKK138" s="5"/>
      <c r="HKL138" s="5"/>
      <c r="HKM138" s="5"/>
      <c r="HKN138" s="5"/>
      <c r="HKO138" s="5"/>
      <c r="HKP138" s="5"/>
      <c r="HKQ138" s="5"/>
      <c r="HKR138" s="5"/>
      <c r="HKS138" s="5"/>
      <c r="HKT138" s="5"/>
      <c r="HKU138" s="5"/>
      <c r="HKV138" s="5"/>
      <c r="HKW138" s="5"/>
      <c r="HKX138" s="5"/>
      <c r="HKY138" s="5"/>
      <c r="HKZ138" s="5"/>
      <c r="HLA138" s="5"/>
      <c r="HLB138" s="5"/>
      <c r="HLC138" s="5"/>
      <c r="HLD138" s="5"/>
      <c r="HLE138" s="5"/>
      <c r="HLF138" s="5"/>
      <c r="HLG138" s="5"/>
      <c r="HLH138" s="5"/>
      <c r="HLI138" s="5"/>
      <c r="HLJ138" s="5"/>
      <c r="HLK138" s="5"/>
      <c r="HLL138" s="5"/>
      <c r="HLM138" s="5"/>
      <c r="HLN138" s="5"/>
      <c r="HLO138" s="5"/>
      <c r="HLP138" s="5"/>
      <c r="HLQ138" s="5"/>
      <c r="HLR138" s="5"/>
      <c r="HLS138" s="5"/>
      <c r="HLT138" s="5"/>
      <c r="HLU138" s="5"/>
      <c r="HLV138" s="5"/>
      <c r="HLW138" s="5"/>
      <c r="HLX138" s="5"/>
      <c r="HLY138" s="5"/>
      <c r="HLZ138" s="5"/>
      <c r="HMA138" s="5"/>
      <c r="HMB138" s="5"/>
      <c r="HMC138" s="5"/>
      <c r="HMD138" s="5"/>
      <c r="HME138" s="5"/>
      <c r="HMF138" s="5"/>
      <c r="HMG138" s="5"/>
      <c r="HMH138" s="5"/>
      <c r="HMI138" s="5"/>
      <c r="HMJ138" s="5"/>
      <c r="HMK138" s="5"/>
      <c r="HML138" s="5"/>
      <c r="HMM138" s="5"/>
      <c r="HMN138" s="5"/>
      <c r="HMO138" s="5"/>
      <c r="HMP138" s="5"/>
      <c r="HMQ138" s="5"/>
      <c r="HMR138" s="5"/>
      <c r="HMS138" s="5"/>
      <c r="HMT138" s="5"/>
      <c r="HMU138" s="5"/>
      <c r="HMV138" s="5"/>
      <c r="HMW138" s="5"/>
      <c r="HMX138" s="5"/>
      <c r="HMY138" s="5"/>
      <c r="HMZ138" s="5"/>
      <c r="HNA138" s="5"/>
      <c r="HNB138" s="5"/>
      <c r="HNC138" s="5"/>
      <c r="HND138" s="5"/>
      <c r="HNE138" s="5"/>
      <c r="HNF138" s="5"/>
      <c r="HNG138" s="5"/>
      <c r="HNH138" s="5"/>
      <c r="HNI138" s="5"/>
      <c r="HNJ138" s="5"/>
      <c r="HNK138" s="5"/>
      <c r="HNL138" s="5"/>
      <c r="HNM138" s="5"/>
      <c r="HNN138" s="5"/>
      <c r="HNO138" s="5"/>
      <c r="HNP138" s="5"/>
      <c r="HNQ138" s="5"/>
      <c r="HNR138" s="5"/>
      <c r="HNS138" s="5"/>
      <c r="HNT138" s="5"/>
      <c r="HNU138" s="5"/>
      <c r="HNV138" s="5"/>
      <c r="HNW138" s="5"/>
      <c r="HNX138" s="5"/>
      <c r="HNY138" s="5"/>
      <c r="HNZ138" s="5"/>
      <c r="HOA138" s="5"/>
      <c r="HOB138" s="5"/>
      <c r="HOC138" s="5"/>
      <c r="HOD138" s="5"/>
      <c r="HOE138" s="5"/>
      <c r="HOF138" s="5"/>
      <c r="HOG138" s="5"/>
      <c r="HOH138" s="5"/>
      <c r="HOI138" s="5"/>
      <c r="HOJ138" s="5"/>
      <c r="HOK138" s="5"/>
      <c r="HOL138" s="5"/>
      <c r="HOM138" s="5"/>
      <c r="HON138" s="5"/>
      <c r="HOO138" s="5"/>
      <c r="HOP138" s="5"/>
      <c r="HOQ138" s="5"/>
      <c r="HOR138" s="5"/>
      <c r="HOS138" s="5"/>
      <c r="HOT138" s="5"/>
      <c r="HOU138" s="5"/>
      <c r="HOV138" s="5"/>
      <c r="HOW138" s="5"/>
      <c r="HOX138" s="5"/>
      <c r="HOY138" s="5"/>
      <c r="HOZ138" s="5"/>
      <c r="HPA138" s="5"/>
      <c r="HPB138" s="5"/>
      <c r="HPC138" s="5"/>
      <c r="HPD138" s="5"/>
      <c r="HPE138" s="5"/>
      <c r="HPF138" s="5"/>
      <c r="HPG138" s="5"/>
      <c r="HPH138" s="5"/>
      <c r="HPI138" s="5"/>
      <c r="HPJ138" s="5"/>
      <c r="HPK138" s="5"/>
      <c r="HPL138" s="5"/>
      <c r="HPM138" s="5"/>
      <c r="HPN138" s="5"/>
      <c r="HPO138" s="5"/>
      <c r="HPP138" s="5"/>
      <c r="HPQ138" s="5"/>
      <c r="HPR138" s="5"/>
      <c r="HPS138" s="5"/>
      <c r="HPT138" s="5"/>
      <c r="HPU138" s="5"/>
      <c r="HPV138" s="5"/>
      <c r="HPW138" s="5"/>
      <c r="HPX138" s="5"/>
      <c r="HPY138" s="5"/>
      <c r="HPZ138" s="5"/>
      <c r="HQA138" s="5"/>
      <c r="HQB138" s="5"/>
      <c r="HQC138" s="5"/>
      <c r="HQD138" s="5"/>
      <c r="HQE138" s="5"/>
      <c r="HQF138" s="5"/>
      <c r="HQG138" s="5"/>
      <c r="HQH138" s="5"/>
      <c r="HQI138" s="5"/>
      <c r="HQJ138" s="5"/>
      <c r="HQK138" s="5"/>
      <c r="HQL138" s="5"/>
      <c r="HQM138" s="5"/>
      <c r="HQN138" s="5"/>
      <c r="HQO138" s="5"/>
      <c r="HQP138" s="5"/>
      <c r="HQQ138" s="5"/>
      <c r="HQR138" s="5"/>
      <c r="HQS138" s="5"/>
      <c r="HQT138" s="5"/>
      <c r="HQU138" s="5"/>
      <c r="HQV138" s="5"/>
      <c r="HQW138" s="5"/>
      <c r="HQX138" s="5"/>
      <c r="HQY138" s="5"/>
      <c r="HQZ138" s="5"/>
      <c r="HRA138" s="5"/>
      <c r="HRB138" s="5"/>
      <c r="HRC138" s="5"/>
      <c r="HRD138" s="5"/>
      <c r="HRE138" s="5"/>
      <c r="HRF138" s="5"/>
      <c r="HRG138" s="5"/>
      <c r="HRH138" s="5"/>
      <c r="HRI138" s="5"/>
      <c r="HRJ138" s="5"/>
      <c r="HRK138" s="5"/>
      <c r="HRL138" s="5"/>
      <c r="HRM138" s="5"/>
      <c r="HRN138" s="5"/>
      <c r="HRO138" s="5"/>
      <c r="HRP138" s="5"/>
      <c r="HRQ138" s="5"/>
      <c r="HRR138" s="5"/>
      <c r="HRS138" s="5"/>
      <c r="HRT138" s="5"/>
      <c r="HRU138" s="5"/>
      <c r="HRV138" s="5"/>
      <c r="HRW138" s="5"/>
      <c r="HRX138" s="5"/>
      <c r="HRY138" s="5"/>
      <c r="HRZ138" s="5"/>
      <c r="HSA138" s="5"/>
      <c r="HSB138" s="5"/>
      <c r="HSC138" s="5"/>
      <c r="HSD138" s="5"/>
      <c r="HSE138" s="5"/>
      <c r="HSF138" s="5"/>
      <c r="HSG138" s="5"/>
      <c r="HSH138" s="5"/>
      <c r="HSI138" s="5"/>
      <c r="HSJ138" s="5"/>
      <c r="HSK138" s="5"/>
      <c r="HSL138" s="5"/>
      <c r="HSM138" s="5"/>
      <c r="HSN138" s="5"/>
      <c r="HSO138" s="5"/>
      <c r="HSP138" s="5"/>
      <c r="HSQ138" s="5"/>
      <c r="HSR138" s="5"/>
      <c r="HSS138" s="5"/>
      <c r="HST138" s="5"/>
      <c r="HSU138" s="5"/>
      <c r="HSV138" s="5"/>
      <c r="HSW138" s="5"/>
      <c r="HSX138" s="5"/>
      <c r="HSY138" s="5"/>
      <c r="HSZ138" s="5"/>
      <c r="HTA138" s="5"/>
      <c r="HTB138" s="5"/>
      <c r="HTC138" s="5"/>
      <c r="HTD138" s="5"/>
      <c r="HTE138" s="5"/>
      <c r="HTF138" s="5"/>
      <c r="HTG138" s="5"/>
      <c r="HTH138" s="5"/>
      <c r="HTI138" s="5"/>
      <c r="HTJ138" s="5"/>
      <c r="HTK138" s="5"/>
      <c r="HTL138" s="5"/>
      <c r="HTM138" s="5"/>
      <c r="HTN138" s="5"/>
      <c r="HTO138" s="5"/>
      <c r="HTP138" s="5"/>
      <c r="HTQ138" s="5"/>
      <c r="HTR138" s="5"/>
      <c r="HTS138" s="5"/>
      <c r="HTT138" s="5"/>
      <c r="HTU138" s="5"/>
      <c r="HTV138" s="5"/>
      <c r="HTW138" s="5"/>
      <c r="HTX138" s="5"/>
      <c r="HTY138" s="5"/>
      <c r="HTZ138" s="5"/>
      <c r="HUA138" s="5"/>
      <c r="HUB138" s="5"/>
      <c r="HUC138" s="5"/>
      <c r="HUD138" s="5"/>
      <c r="HUE138" s="5"/>
      <c r="HUF138" s="5"/>
      <c r="HUG138" s="5"/>
      <c r="HUH138" s="5"/>
      <c r="HUI138" s="5"/>
      <c r="HUJ138" s="5"/>
      <c r="HUK138" s="5"/>
      <c r="HUL138" s="5"/>
      <c r="HUM138" s="5"/>
      <c r="HUN138" s="5"/>
      <c r="HUO138" s="5"/>
      <c r="HUP138" s="5"/>
      <c r="HUQ138" s="5"/>
      <c r="HUR138" s="5"/>
      <c r="HUS138" s="5"/>
      <c r="HUT138" s="5"/>
      <c r="HUU138" s="5"/>
      <c r="HUV138" s="5"/>
      <c r="HUW138" s="5"/>
      <c r="HUX138" s="5"/>
      <c r="HUY138" s="5"/>
      <c r="HUZ138" s="5"/>
      <c r="HVA138" s="5"/>
      <c r="HVB138" s="5"/>
      <c r="HVC138" s="5"/>
      <c r="HVD138" s="5"/>
      <c r="HVE138" s="5"/>
      <c r="HVF138" s="5"/>
      <c r="HVG138" s="5"/>
      <c r="HVH138" s="5"/>
      <c r="HVI138" s="5"/>
      <c r="HVJ138" s="5"/>
      <c r="HVK138" s="5"/>
      <c r="HVL138" s="5"/>
      <c r="HVM138" s="5"/>
      <c r="HVN138" s="5"/>
      <c r="HVO138" s="5"/>
      <c r="HVP138" s="5"/>
      <c r="HVQ138" s="5"/>
      <c r="HVR138" s="5"/>
      <c r="HVS138" s="5"/>
      <c r="HVT138" s="5"/>
      <c r="HVU138" s="5"/>
      <c r="HVV138" s="5"/>
      <c r="HVW138" s="5"/>
      <c r="HVX138" s="5"/>
      <c r="HVY138" s="5"/>
      <c r="HVZ138" s="5"/>
      <c r="HWA138" s="5"/>
      <c r="HWB138" s="5"/>
      <c r="HWC138" s="5"/>
      <c r="HWD138" s="5"/>
      <c r="HWE138" s="5"/>
      <c r="HWF138" s="5"/>
      <c r="HWG138" s="5"/>
      <c r="HWH138" s="5"/>
      <c r="HWI138" s="5"/>
      <c r="HWJ138" s="5"/>
      <c r="HWK138" s="5"/>
      <c r="HWL138" s="5"/>
      <c r="HWM138" s="5"/>
      <c r="HWN138" s="5"/>
      <c r="HWO138" s="5"/>
      <c r="HWP138" s="5"/>
      <c r="HWQ138" s="5"/>
      <c r="HWR138" s="5"/>
      <c r="HWS138" s="5"/>
      <c r="HWT138" s="5"/>
      <c r="HWU138" s="5"/>
      <c r="HWV138" s="5"/>
      <c r="HWW138" s="5"/>
      <c r="HWX138" s="5"/>
      <c r="HWY138" s="5"/>
      <c r="HWZ138" s="5"/>
      <c r="HXA138" s="5"/>
      <c r="HXB138" s="5"/>
      <c r="HXC138" s="5"/>
      <c r="HXD138" s="5"/>
      <c r="HXE138" s="5"/>
      <c r="HXF138" s="5"/>
      <c r="HXG138" s="5"/>
      <c r="HXH138" s="5"/>
      <c r="HXI138" s="5"/>
      <c r="HXJ138" s="5"/>
      <c r="HXK138" s="5"/>
      <c r="HXL138" s="5"/>
      <c r="HXM138" s="5"/>
      <c r="HXN138" s="5"/>
      <c r="HXO138" s="5"/>
      <c r="HXP138" s="5"/>
      <c r="HXQ138" s="5"/>
      <c r="HXR138" s="5"/>
      <c r="HXS138" s="5"/>
      <c r="HXT138" s="5"/>
      <c r="HXU138" s="5"/>
      <c r="HXV138" s="5"/>
      <c r="HXW138" s="5"/>
      <c r="HXX138" s="5"/>
      <c r="HXY138" s="5"/>
      <c r="HXZ138" s="5"/>
      <c r="HYA138" s="5"/>
      <c r="HYB138" s="5"/>
      <c r="HYC138" s="5"/>
      <c r="HYD138" s="5"/>
      <c r="HYE138" s="5"/>
      <c r="HYF138" s="5"/>
      <c r="HYG138" s="5"/>
      <c r="HYH138" s="5"/>
      <c r="HYI138" s="5"/>
      <c r="HYJ138" s="5"/>
      <c r="HYK138" s="5"/>
      <c r="HYL138" s="5"/>
      <c r="HYM138" s="5"/>
      <c r="HYN138" s="5"/>
      <c r="HYO138" s="5"/>
      <c r="HYP138" s="5"/>
      <c r="HYQ138" s="5"/>
      <c r="HYR138" s="5"/>
      <c r="HYS138" s="5"/>
      <c r="HYT138" s="5"/>
      <c r="HYU138" s="5"/>
      <c r="HYV138" s="5"/>
      <c r="HYW138" s="5"/>
      <c r="HYX138" s="5"/>
      <c r="HYY138" s="5"/>
      <c r="HYZ138" s="5"/>
      <c r="HZA138" s="5"/>
      <c r="HZB138" s="5"/>
      <c r="HZC138" s="5"/>
      <c r="HZD138" s="5"/>
      <c r="HZE138" s="5"/>
      <c r="HZF138" s="5"/>
      <c r="HZG138" s="5"/>
      <c r="HZH138" s="5"/>
      <c r="HZI138" s="5"/>
      <c r="HZJ138" s="5"/>
      <c r="HZK138" s="5"/>
      <c r="HZL138" s="5"/>
      <c r="HZM138" s="5"/>
      <c r="HZN138" s="5"/>
      <c r="HZO138" s="5"/>
      <c r="HZP138" s="5"/>
      <c r="HZQ138" s="5"/>
      <c r="HZR138" s="5"/>
      <c r="HZS138" s="5"/>
      <c r="HZT138" s="5"/>
      <c r="HZU138" s="5"/>
      <c r="HZV138" s="5"/>
      <c r="HZW138" s="5"/>
      <c r="HZX138" s="5"/>
      <c r="HZY138" s="5"/>
      <c r="HZZ138" s="5"/>
      <c r="IAA138" s="5"/>
      <c r="IAB138" s="5"/>
      <c r="IAC138" s="5"/>
      <c r="IAD138" s="5"/>
      <c r="IAE138" s="5"/>
      <c r="IAF138" s="5"/>
      <c r="IAG138" s="5"/>
      <c r="IAH138" s="5"/>
      <c r="IAI138" s="5"/>
      <c r="IAJ138" s="5"/>
      <c r="IAK138" s="5"/>
      <c r="IAL138" s="5"/>
      <c r="IAM138" s="5"/>
      <c r="IAN138" s="5"/>
      <c r="IAO138" s="5"/>
      <c r="IAP138" s="5"/>
      <c r="IAQ138" s="5"/>
      <c r="IAR138" s="5"/>
      <c r="IAS138" s="5"/>
      <c r="IAT138" s="5"/>
      <c r="IAU138" s="5"/>
      <c r="IAV138" s="5"/>
      <c r="IAW138" s="5"/>
      <c r="IAX138" s="5"/>
      <c r="IAY138" s="5"/>
      <c r="IAZ138" s="5"/>
      <c r="IBA138" s="5"/>
      <c r="IBB138" s="5"/>
      <c r="IBC138" s="5"/>
      <c r="IBD138" s="5"/>
      <c r="IBE138" s="5"/>
      <c r="IBF138" s="5"/>
      <c r="IBG138" s="5"/>
      <c r="IBH138" s="5"/>
      <c r="IBI138" s="5"/>
      <c r="IBJ138" s="5"/>
      <c r="IBK138" s="5"/>
      <c r="IBL138" s="5"/>
      <c r="IBM138" s="5"/>
      <c r="IBN138" s="5"/>
      <c r="IBO138" s="5"/>
      <c r="IBP138" s="5"/>
      <c r="IBQ138" s="5"/>
      <c r="IBR138" s="5"/>
      <c r="IBS138" s="5"/>
      <c r="IBT138" s="5"/>
      <c r="IBU138" s="5"/>
      <c r="IBV138" s="5"/>
      <c r="IBW138" s="5"/>
      <c r="IBX138" s="5"/>
      <c r="IBY138" s="5"/>
      <c r="IBZ138" s="5"/>
      <c r="ICA138" s="5"/>
      <c r="ICB138" s="5"/>
      <c r="ICC138" s="5"/>
      <c r="ICD138" s="5"/>
      <c r="ICE138" s="5"/>
      <c r="ICF138" s="5"/>
      <c r="ICG138" s="5"/>
      <c r="ICH138" s="5"/>
      <c r="ICI138" s="5"/>
      <c r="ICJ138" s="5"/>
      <c r="ICK138" s="5"/>
      <c r="ICL138" s="5"/>
      <c r="ICM138" s="5"/>
      <c r="ICN138" s="5"/>
      <c r="ICO138" s="5"/>
      <c r="ICP138" s="5"/>
      <c r="ICQ138" s="5"/>
      <c r="ICR138" s="5"/>
      <c r="ICS138" s="5"/>
      <c r="ICT138" s="5"/>
      <c r="ICU138" s="5"/>
      <c r="ICV138" s="5"/>
      <c r="ICW138" s="5"/>
      <c r="ICX138" s="5"/>
      <c r="ICY138" s="5"/>
      <c r="ICZ138" s="5"/>
      <c r="IDA138" s="5"/>
      <c r="IDB138" s="5"/>
      <c r="IDC138" s="5"/>
      <c r="IDD138" s="5"/>
      <c r="IDE138" s="5"/>
      <c r="IDF138" s="5"/>
      <c r="IDG138" s="5"/>
      <c r="IDH138" s="5"/>
      <c r="IDI138" s="5"/>
      <c r="IDJ138" s="5"/>
      <c r="IDK138" s="5"/>
      <c r="IDL138" s="5"/>
      <c r="IDM138" s="5"/>
      <c r="IDN138" s="5"/>
      <c r="IDO138" s="5"/>
      <c r="IDP138" s="5"/>
      <c r="IDQ138" s="5"/>
      <c r="IDR138" s="5"/>
      <c r="IDS138" s="5"/>
      <c r="IDT138" s="5"/>
      <c r="IDU138" s="5"/>
      <c r="IDV138" s="5"/>
      <c r="IDW138" s="5"/>
      <c r="IDX138" s="5"/>
      <c r="IDY138" s="5"/>
      <c r="IDZ138" s="5"/>
      <c r="IEA138" s="5"/>
      <c r="IEB138" s="5"/>
      <c r="IEC138" s="5"/>
      <c r="IED138" s="5"/>
      <c r="IEE138" s="5"/>
      <c r="IEF138" s="5"/>
      <c r="IEG138" s="5"/>
      <c r="IEH138" s="5"/>
      <c r="IEI138" s="5"/>
      <c r="IEJ138" s="5"/>
      <c r="IEK138" s="5"/>
      <c r="IEL138" s="5"/>
      <c r="IEM138" s="5"/>
      <c r="IEN138" s="5"/>
      <c r="IEO138" s="5"/>
      <c r="IEP138" s="5"/>
      <c r="IEQ138" s="5"/>
      <c r="IER138" s="5"/>
      <c r="IES138" s="5"/>
      <c r="IET138" s="5"/>
      <c r="IEU138" s="5"/>
      <c r="IEV138" s="5"/>
      <c r="IEW138" s="5"/>
      <c r="IEX138" s="5"/>
      <c r="IEY138" s="5"/>
      <c r="IEZ138" s="5"/>
      <c r="IFA138" s="5"/>
      <c r="IFB138" s="5"/>
      <c r="IFC138" s="5"/>
      <c r="IFD138" s="5"/>
      <c r="IFE138" s="5"/>
      <c r="IFF138" s="5"/>
      <c r="IFG138" s="5"/>
      <c r="IFH138" s="5"/>
      <c r="IFI138" s="5"/>
      <c r="IFJ138" s="5"/>
      <c r="IFK138" s="5"/>
      <c r="IFL138" s="5"/>
      <c r="IFM138" s="5"/>
      <c r="IFN138" s="5"/>
      <c r="IFO138" s="5"/>
      <c r="IFP138" s="5"/>
      <c r="IFQ138" s="5"/>
      <c r="IFR138" s="5"/>
      <c r="IFS138" s="5"/>
      <c r="IFT138" s="5"/>
      <c r="IFU138" s="5"/>
      <c r="IFV138" s="5"/>
      <c r="IFW138" s="5"/>
      <c r="IFX138" s="5"/>
      <c r="IFY138" s="5"/>
      <c r="IFZ138" s="5"/>
      <c r="IGA138" s="5"/>
      <c r="IGB138" s="5"/>
      <c r="IGC138" s="5"/>
      <c r="IGD138" s="5"/>
      <c r="IGE138" s="5"/>
      <c r="IGF138" s="5"/>
      <c r="IGG138" s="5"/>
      <c r="IGH138" s="5"/>
      <c r="IGI138" s="5"/>
      <c r="IGJ138" s="5"/>
      <c r="IGK138" s="5"/>
      <c r="IGL138" s="5"/>
      <c r="IGM138" s="5"/>
      <c r="IGN138" s="5"/>
      <c r="IGO138" s="5"/>
      <c r="IGP138" s="5"/>
      <c r="IGQ138" s="5"/>
      <c r="IGR138" s="5"/>
      <c r="IGS138" s="5"/>
      <c r="IGT138" s="5"/>
      <c r="IGU138" s="5"/>
      <c r="IGV138" s="5"/>
      <c r="IGW138" s="5"/>
      <c r="IGX138" s="5"/>
      <c r="IGY138" s="5"/>
      <c r="IGZ138" s="5"/>
      <c r="IHA138" s="5"/>
      <c r="IHB138" s="5"/>
      <c r="IHC138" s="5"/>
      <c r="IHD138" s="5"/>
      <c r="IHE138" s="5"/>
      <c r="IHF138" s="5"/>
      <c r="IHG138" s="5"/>
      <c r="IHH138" s="5"/>
      <c r="IHI138" s="5"/>
      <c r="IHJ138" s="5"/>
      <c r="IHK138" s="5"/>
      <c r="IHL138" s="5"/>
      <c r="IHM138" s="5"/>
      <c r="IHN138" s="5"/>
      <c r="IHO138" s="5"/>
      <c r="IHP138" s="5"/>
      <c r="IHQ138" s="5"/>
      <c r="IHR138" s="5"/>
      <c r="IHS138" s="5"/>
      <c r="IHT138" s="5"/>
      <c r="IHU138" s="5"/>
      <c r="IHV138" s="5"/>
      <c r="IHW138" s="5"/>
      <c r="IHX138" s="5"/>
      <c r="IHY138" s="5"/>
      <c r="IHZ138" s="5"/>
      <c r="IIA138" s="5"/>
      <c r="IIB138" s="5"/>
      <c r="IIC138" s="5"/>
      <c r="IID138" s="5"/>
      <c r="IIE138" s="5"/>
      <c r="IIF138" s="5"/>
      <c r="IIG138" s="5"/>
      <c r="IIH138" s="5"/>
      <c r="III138" s="5"/>
      <c r="IIJ138" s="5"/>
      <c r="IIK138" s="5"/>
      <c r="IIL138" s="5"/>
      <c r="IIM138" s="5"/>
      <c r="IIN138" s="5"/>
      <c r="IIO138" s="5"/>
      <c r="IIP138" s="5"/>
      <c r="IIQ138" s="5"/>
      <c r="IIR138" s="5"/>
      <c r="IIS138" s="5"/>
      <c r="IIT138" s="5"/>
      <c r="IIU138" s="5"/>
      <c r="IIV138" s="5"/>
      <c r="IIW138" s="5"/>
      <c r="IIX138" s="5"/>
      <c r="IIY138" s="5"/>
      <c r="IIZ138" s="5"/>
      <c r="IJA138" s="5"/>
      <c r="IJB138" s="5"/>
      <c r="IJC138" s="5"/>
      <c r="IJD138" s="5"/>
      <c r="IJE138" s="5"/>
      <c r="IJF138" s="5"/>
      <c r="IJG138" s="5"/>
      <c r="IJH138" s="5"/>
      <c r="IJI138" s="5"/>
      <c r="IJJ138" s="5"/>
      <c r="IJK138" s="5"/>
      <c r="IJL138" s="5"/>
      <c r="IJM138" s="5"/>
      <c r="IJN138" s="5"/>
      <c r="IJO138" s="5"/>
      <c r="IJP138" s="5"/>
      <c r="IJQ138" s="5"/>
      <c r="IJR138" s="5"/>
      <c r="IJS138" s="5"/>
      <c r="IJT138" s="5"/>
      <c r="IJU138" s="5"/>
      <c r="IJV138" s="5"/>
      <c r="IJW138" s="5"/>
      <c r="IJX138" s="5"/>
      <c r="IJY138" s="5"/>
      <c r="IJZ138" s="5"/>
      <c r="IKA138" s="5"/>
      <c r="IKB138" s="5"/>
      <c r="IKC138" s="5"/>
      <c r="IKD138" s="5"/>
      <c r="IKE138" s="5"/>
      <c r="IKF138" s="5"/>
      <c r="IKG138" s="5"/>
      <c r="IKH138" s="5"/>
      <c r="IKI138" s="5"/>
      <c r="IKJ138" s="5"/>
      <c r="IKK138" s="5"/>
      <c r="IKL138" s="5"/>
      <c r="IKM138" s="5"/>
      <c r="IKN138" s="5"/>
      <c r="IKO138" s="5"/>
      <c r="IKP138" s="5"/>
      <c r="IKQ138" s="5"/>
      <c r="IKR138" s="5"/>
      <c r="IKS138" s="5"/>
      <c r="IKT138" s="5"/>
      <c r="IKU138" s="5"/>
      <c r="IKV138" s="5"/>
      <c r="IKW138" s="5"/>
      <c r="IKX138" s="5"/>
      <c r="IKY138" s="5"/>
      <c r="IKZ138" s="5"/>
      <c r="ILA138" s="5"/>
      <c r="ILB138" s="5"/>
      <c r="ILC138" s="5"/>
      <c r="ILD138" s="5"/>
      <c r="ILE138" s="5"/>
      <c r="ILF138" s="5"/>
      <c r="ILG138" s="5"/>
      <c r="ILH138" s="5"/>
      <c r="ILI138" s="5"/>
      <c r="ILJ138" s="5"/>
      <c r="ILK138" s="5"/>
      <c r="ILL138" s="5"/>
      <c r="ILM138" s="5"/>
      <c r="ILN138" s="5"/>
      <c r="ILO138" s="5"/>
      <c r="ILP138" s="5"/>
      <c r="ILQ138" s="5"/>
      <c r="ILR138" s="5"/>
      <c r="ILS138" s="5"/>
      <c r="ILT138" s="5"/>
      <c r="ILU138" s="5"/>
      <c r="ILV138" s="5"/>
      <c r="ILW138" s="5"/>
      <c r="ILX138" s="5"/>
      <c r="ILY138" s="5"/>
      <c r="ILZ138" s="5"/>
      <c r="IMA138" s="5"/>
      <c r="IMB138" s="5"/>
      <c r="IMC138" s="5"/>
      <c r="IMD138" s="5"/>
      <c r="IME138" s="5"/>
      <c r="IMF138" s="5"/>
      <c r="IMG138" s="5"/>
      <c r="IMH138" s="5"/>
      <c r="IMI138" s="5"/>
      <c r="IMJ138" s="5"/>
      <c r="IMK138" s="5"/>
      <c r="IML138" s="5"/>
      <c r="IMM138" s="5"/>
      <c r="IMN138" s="5"/>
      <c r="IMO138" s="5"/>
      <c r="IMP138" s="5"/>
      <c r="IMQ138" s="5"/>
      <c r="IMR138" s="5"/>
      <c r="IMS138" s="5"/>
      <c r="IMT138" s="5"/>
      <c r="IMU138" s="5"/>
      <c r="IMV138" s="5"/>
      <c r="IMW138" s="5"/>
      <c r="IMX138" s="5"/>
      <c r="IMY138" s="5"/>
      <c r="IMZ138" s="5"/>
      <c r="INA138" s="5"/>
      <c r="INB138" s="5"/>
      <c r="INC138" s="5"/>
      <c r="IND138" s="5"/>
      <c r="INE138" s="5"/>
      <c r="INF138" s="5"/>
      <c r="ING138" s="5"/>
      <c r="INH138" s="5"/>
      <c r="INI138" s="5"/>
      <c r="INJ138" s="5"/>
      <c r="INK138" s="5"/>
      <c r="INL138" s="5"/>
      <c r="INM138" s="5"/>
      <c r="INN138" s="5"/>
      <c r="INO138" s="5"/>
      <c r="INP138" s="5"/>
      <c r="INQ138" s="5"/>
      <c r="INR138" s="5"/>
      <c r="INS138" s="5"/>
      <c r="INT138" s="5"/>
      <c r="INU138" s="5"/>
      <c r="INV138" s="5"/>
      <c r="INW138" s="5"/>
      <c r="INX138" s="5"/>
      <c r="INY138" s="5"/>
      <c r="INZ138" s="5"/>
      <c r="IOA138" s="5"/>
      <c r="IOB138" s="5"/>
      <c r="IOC138" s="5"/>
      <c r="IOD138" s="5"/>
      <c r="IOE138" s="5"/>
      <c r="IOF138" s="5"/>
      <c r="IOG138" s="5"/>
      <c r="IOH138" s="5"/>
      <c r="IOI138" s="5"/>
      <c r="IOJ138" s="5"/>
      <c r="IOK138" s="5"/>
      <c r="IOL138" s="5"/>
      <c r="IOM138" s="5"/>
      <c r="ION138" s="5"/>
      <c r="IOO138" s="5"/>
      <c r="IOP138" s="5"/>
      <c r="IOQ138" s="5"/>
      <c r="IOR138" s="5"/>
      <c r="IOS138" s="5"/>
      <c r="IOT138" s="5"/>
      <c r="IOU138" s="5"/>
      <c r="IOV138" s="5"/>
      <c r="IOW138" s="5"/>
      <c r="IOX138" s="5"/>
      <c r="IOY138" s="5"/>
      <c r="IOZ138" s="5"/>
      <c r="IPA138" s="5"/>
      <c r="IPB138" s="5"/>
      <c r="IPC138" s="5"/>
      <c r="IPD138" s="5"/>
      <c r="IPE138" s="5"/>
      <c r="IPF138" s="5"/>
      <c r="IPG138" s="5"/>
      <c r="IPH138" s="5"/>
      <c r="IPI138" s="5"/>
      <c r="IPJ138" s="5"/>
      <c r="IPK138" s="5"/>
      <c r="IPL138" s="5"/>
      <c r="IPM138" s="5"/>
      <c r="IPN138" s="5"/>
      <c r="IPO138" s="5"/>
      <c r="IPP138" s="5"/>
      <c r="IPQ138" s="5"/>
      <c r="IPR138" s="5"/>
      <c r="IPS138" s="5"/>
      <c r="IPT138" s="5"/>
      <c r="IPU138" s="5"/>
      <c r="IPV138" s="5"/>
      <c r="IPW138" s="5"/>
      <c r="IPX138" s="5"/>
      <c r="IPY138" s="5"/>
      <c r="IPZ138" s="5"/>
      <c r="IQA138" s="5"/>
      <c r="IQB138" s="5"/>
      <c r="IQC138" s="5"/>
      <c r="IQD138" s="5"/>
      <c r="IQE138" s="5"/>
      <c r="IQF138" s="5"/>
      <c r="IQG138" s="5"/>
      <c r="IQH138" s="5"/>
      <c r="IQI138" s="5"/>
      <c r="IQJ138" s="5"/>
      <c r="IQK138" s="5"/>
      <c r="IQL138" s="5"/>
      <c r="IQM138" s="5"/>
      <c r="IQN138" s="5"/>
      <c r="IQO138" s="5"/>
      <c r="IQP138" s="5"/>
      <c r="IQQ138" s="5"/>
      <c r="IQR138" s="5"/>
      <c r="IQS138" s="5"/>
      <c r="IQT138" s="5"/>
      <c r="IQU138" s="5"/>
      <c r="IQV138" s="5"/>
      <c r="IQW138" s="5"/>
      <c r="IQX138" s="5"/>
      <c r="IQY138" s="5"/>
      <c r="IQZ138" s="5"/>
      <c r="IRA138" s="5"/>
      <c r="IRB138" s="5"/>
      <c r="IRC138" s="5"/>
      <c r="IRD138" s="5"/>
      <c r="IRE138" s="5"/>
      <c r="IRF138" s="5"/>
      <c r="IRG138" s="5"/>
      <c r="IRH138" s="5"/>
      <c r="IRI138" s="5"/>
      <c r="IRJ138" s="5"/>
      <c r="IRK138" s="5"/>
      <c r="IRL138" s="5"/>
      <c r="IRM138" s="5"/>
      <c r="IRN138" s="5"/>
      <c r="IRO138" s="5"/>
      <c r="IRP138" s="5"/>
      <c r="IRQ138" s="5"/>
      <c r="IRR138" s="5"/>
      <c r="IRS138" s="5"/>
      <c r="IRT138" s="5"/>
      <c r="IRU138" s="5"/>
      <c r="IRV138" s="5"/>
      <c r="IRW138" s="5"/>
      <c r="IRX138" s="5"/>
      <c r="IRY138" s="5"/>
      <c r="IRZ138" s="5"/>
      <c r="ISA138" s="5"/>
      <c r="ISB138" s="5"/>
      <c r="ISC138" s="5"/>
      <c r="ISD138" s="5"/>
      <c r="ISE138" s="5"/>
      <c r="ISF138" s="5"/>
      <c r="ISG138" s="5"/>
      <c r="ISH138" s="5"/>
      <c r="ISI138" s="5"/>
      <c r="ISJ138" s="5"/>
      <c r="ISK138" s="5"/>
      <c r="ISL138" s="5"/>
      <c r="ISM138" s="5"/>
      <c r="ISN138" s="5"/>
      <c r="ISO138" s="5"/>
      <c r="ISP138" s="5"/>
      <c r="ISQ138" s="5"/>
      <c r="ISR138" s="5"/>
      <c r="ISS138" s="5"/>
      <c r="IST138" s="5"/>
      <c r="ISU138" s="5"/>
      <c r="ISV138" s="5"/>
      <c r="ISW138" s="5"/>
      <c r="ISX138" s="5"/>
      <c r="ISY138" s="5"/>
      <c r="ISZ138" s="5"/>
      <c r="ITA138" s="5"/>
      <c r="ITB138" s="5"/>
      <c r="ITC138" s="5"/>
      <c r="ITD138" s="5"/>
      <c r="ITE138" s="5"/>
      <c r="ITF138" s="5"/>
      <c r="ITG138" s="5"/>
      <c r="ITH138" s="5"/>
      <c r="ITI138" s="5"/>
      <c r="ITJ138" s="5"/>
      <c r="ITK138" s="5"/>
      <c r="ITL138" s="5"/>
      <c r="ITM138" s="5"/>
      <c r="ITN138" s="5"/>
      <c r="ITO138" s="5"/>
      <c r="ITP138" s="5"/>
      <c r="ITQ138" s="5"/>
      <c r="ITR138" s="5"/>
      <c r="ITS138" s="5"/>
      <c r="ITT138" s="5"/>
      <c r="ITU138" s="5"/>
      <c r="ITV138" s="5"/>
      <c r="ITW138" s="5"/>
      <c r="ITX138" s="5"/>
      <c r="ITY138" s="5"/>
      <c r="ITZ138" s="5"/>
      <c r="IUA138" s="5"/>
      <c r="IUB138" s="5"/>
      <c r="IUC138" s="5"/>
      <c r="IUD138" s="5"/>
      <c r="IUE138" s="5"/>
      <c r="IUF138" s="5"/>
      <c r="IUG138" s="5"/>
      <c r="IUH138" s="5"/>
      <c r="IUI138" s="5"/>
      <c r="IUJ138" s="5"/>
      <c r="IUK138" s="5"/>
      <c r="IUL138" s="5"/>
      <c r="IUM138" s="5"/>
      <c r="IUN138" s="5"/>
      <c r="IUO138" s="5"/>
      <c r="IUP138" s="5"/>
      <c r="IUQ138" s="5"/>
      <c r="IUR138" s="5"/>
      <c r="IUS138" s="5"/>
      <c r="IUT138" s="5"/>
      <c r="IUU138" s="5"/>
      <c r="IUV138" s="5"/>
      <c r="IUW138" s="5"/>
      <c r="IUX138" s="5"/>
      <c r="IUY138" s="5"/>
      <c r="IUZ138" s="5"/>
      <c r="IVA138" s="5"/>
      <c r="IVB138" s="5"/>
      <c r="IVC138" s="5"/>
      <c r="IVD138" s="5"/>
      <c r="IVE138" s="5"/>
      <c r="IVF138" s="5"/>
      <c r="IVG138" s="5"/>
      <c r="IVH138" s="5"/>
      <c r="IVI138" s="5"/>
      <c r="IVJ138" s="5"/>
      <c r="IVK138" s="5"/>
      <c r="IVL138" s="5"/>
      <c r="IVM138" s="5"/>
      <c r="IVN138" s="5"/>
      <c r="IVO138" s="5"/>
      <c r="IVP138" s="5"/>
      <c r="IVQ138" s="5"/>
      <c r="IVR138" s="5"/>
      <c r="IVS138" s="5"/>
      <c r="IVT138" s="5"/>
      <c r="IVU138" s="5"/>
      <c r="IVV138" s="5"/>
      <c r="IVW138" s="5"/>
      <c r="IVX138" s="5"/>
      <c r="IVY138" s="5"/>
      <c r="IVZ138" s="5"/>
      <c r="IWA138" s="5"/>
      <c r="IWB138" s="5"/>
      <c r="IWC138" s="5"/>
      <c r="IWD138" s="5"/>
      <c r="IWE138" s="5"/>
      <c r="IWF138" s="5"/>
      <c r="IWG138" s="5"/>
      <c r="IWH138" s="5"/>
      <c r="IWI138" s="5"/>
      <c r="IWJ138" s="5"/>
      <c r="IWK138" s="5"/>
      <c r="IWL138" s="5"/>
      <c r="IWM138" s="5"/>
      <c r="IWN138" s="5"/>
      <c r="IWO138" s="5"/>
      <c r="IWP138" s="5"/>
      <c r="IWQ138" s="5"/>
      <c r="IWR138" s="5"/>
      <c r="IWS138" s="5"/>
      <c r="IWT138" s="5"/>
      <c r="IWU138" s="5"/>
      <c r="IWV138" s="5"/>
      <c r="IWW138" s="5"/>
      <c r="IWX138" s="5"/>
      <c r="IWY138" s="5"/>
      <c r="IWZ138" s="5"/>
      <c r="IXA138" s="5"/>
      <c r="IXB138" s="5"/>
      <c r="IXC138" s="5"/>
      <c r="IXD138" s="5"/>
      <c r="IXE138" s="5"/>
      <c r="IXF138" s="5"/>
      <c r="IXG138" s="5"/>
      <c r="IXH138" s="5"/>
      <c r="IXI138" s="5"/>
      <c r="IXJ138" s="5"/>
      <c r="IXK138" s="5"/>
      <c r="IXL138" s="5"/>
      <c r="IXM138" s="5"/>
      <c r="IXN138" s="5"/>
      <c r="IXO138" s="5"/>
      <c r="IXP138" s="5"/>
      <c r="IXQ138" s="5"/>
      <c r="IXR138" s="5"/>
      <c r="IXS138" s="5"/>
      <c r="IXT138" s="5"/>
      <c r="IXU138" s="5"/>
      <c r="IXV138" s="5"/>
      <c r="IXW138" s="5"/>
      <c r="IXX138" s="5"/>
      <c r="IXY138" s="5"/>
      <c r="IXZ138" s="5"/>
      <c r="IYA138" s="5"/>
      <c r="IYB138" s="5"/>
      <c r="IYC138" s="5"/>
      <c r="IYD138" s="5"/>
      <c r="IYE138" s="5"/>
      <c r="IYF138" s="5"/>
      <c r="IYG138" s="5"/>
      <c r="IYH138" s="5"/>
      <c r="IYI138" s="5"/>
      <c r="IYJ138" s="5"/>
      <c r="IYK138" s="5"/>
      <c r="IYL138" s="5"/>
      <c r="IYM138" s="5"/>
      <c r="IYN138" s="5"/>
      <c r="IYO138" s="5"/>
      <c r="IYP138" s="5"/>
      <c r="IYQ138" s="5"/>
      <c r="IYR138" s="5"/>
      <c r="IYS138" s="5"/>
      <c r="IYT138" s="5"/>
      <c r="IYU138" s="5"/>
      <c r="IYV138" s="5"/>
      <c r="IYW138" s="5"/>
      <c r="IYX138" s="5"/>
      <c r="IYY138" s="5"/>
      <c r="IYZ138" s="5"/>
      <c r="IZA138" s="5"/>
      <c r="IZB138" s="5"/>
      <c r="IZC138" s="5"/>
      <c r="IZD138" s="5"/>
      <c r="IZE138" s="5"/>
      <c r="IZF138" s="5"/>
      <c r="IZG138" s="5"/>
      <c r="IZH138" s="5"/>
      <c r="IZI138" s="5"/>
      <c r="IZJ138" s="5"/>
      <c r="IZK138" s="5"/>
      <c r="IZL138" s="5"/>
      <c r="IZM138" s="5"/>
      <c r="IZN138" s="5"/>
      <c r="IZO138" s="5"/>
      <c r="IZP138" s="5"/>
      <c r="IZQ138" s="5"/>
      <c r="IZR138" s="5"/>
      <c r="IZS138" s="5"/>
      <c r="IZT138" s="5"/>
      <c r="IZU138" s="5"/>
      <c r="IZV138" s="5"/>
      <c r="IZW138" s="5"/>
      <c r="IZX138" s="5"/>
      <c r="IZY138" s="5"/>
      <c r="IZZ138" s="5"/>
      <c r="JAA138" s="5"/>
      <c r="JAB138" s="5"/>
      <c r="JAC138" s="5"/>
      <c r="JAD138" s="5"/>
      <c r="JAE138" s="5"/>
      <c r="JAF138" s="5"/>
      <c r="JAG138" s="5"/>
      <c r="JAH138" s="5"/>
      <c r="JAI138" s="5"/>
      <c r="JAJ138" s="5"/>
      <c r="JAK138" s="5"/>
      <c r="JAL138" s="5"/>
      <c r="JAM138" s="5"/>
      <c r="JAN138" s="5"/>
      <c r="JAO138" s="5"/>
      <c r="JAP138" s="5"/>
      <c r="JAQ138" s="5"/>
      <c r="JAR138" s="5"/>
      <c r="JAS138" s="5"/>
      <c r="JAT138" s="5"/>
      <c r="JAU138" s="5"/>
      <c r="JAV138" s="5"/>
      <c r="JAW138" s="5"/>
      <c r="JAX138" s="5"/>
      <c r="JAY138" s="5"/>
      <c r="JAZ138" s="5"/>
      <c r="JBA138" s="5"/>
      <c r="JBB138" s="5"/>
      <c r="JBC138" s="5"/>
      <c r="JBD138" s="5"/>
      <c r="JBE138" s="5"/>
      <c r="JBF138" s="5"/>
      <c r="JBG138" s="5"/>
      <c r="JBH138" s="5"/>
      <c r="JBI138" s="5"/>
      <c r="JBJ138" s="5"/>
      <c r="JBK138" s="5"/>
      <c r="JBL138" s="5"/>
      <c r="JBM138" s="5"/>
      <c r="JBN138" s="5"/>
      <c r="JBO138" s="5"/>
      <c r="JBP138" s="5"/>
      <c r="JBQ138" s="5"/>
      <c r="JBR138" s="5"/>
      <c r="JBS138" s="5"/>
      <c r="JBT138" s="5"/>
      <c r="JBU138" s="5"/>
      <c r="JBV138" s="5"/>
      <c r="JBW138" s="5"/>
      <c r="JBX138" s="5"/>
      <c r="JBY138" s="5"/>
      <c r="JBZ138" s="5"/>
      <c r="JCA138" s="5"/>
      <c r="JCB138" s="5"/>
      <c r="JCC138" s="5"/>
      <c r="JCD138" s="5"/>
      <c r="JCE138" s="5"/>
      <c r="JCF138" s="5"/>
      <c r="JCG138" s="5"/>
      <c r="JCH138" s="5"/>
      <c r="JCI138" s="5"/>
      <c r="JCJ138" s="5"/>
      <c r="JCK138" s="5"/>
      <c r="JCL138" s="5"/>
      <c r="JCM138" s="5"/>
      <c r="JCN138" s="5"/>
      <c r="JCO138" s="5"/>
      <c r="JCP138" s="5"/>
      <c r="JCQ138" s="5"/>
      <c r="JCR138" s="5"/>
      <c r="JCS138" s="5"/>
      <c r="JCT138" s="5"/>
      <c r="JCU138" s="5"/>
      <c r="JCV138" s="5"/>
      <c r="JCW138" s="5"/>
      <c r="JCX138" s="5"/>
      <c r="JCY138" s="5"/>
      <c r="JCZ138" s="5"/>
      <c r="JDA138" s="5"/>
      <c r="JDB138" s="5"/>
      <c r="JDC138" s="5"/>
      <c r="JDD138" s="5"/>
      <c r="JDE138" s="5"/>
      <c r="JDF138" s="5"/>
      <c r="JDG138" s="5"/>
      <c r="JDH138" s="5"/>
      <c r="JDI138" s="5"/>
      <c r="JDJ138" s="5"/>
      <c r="JDK138" s="5"/>
      <c r="JDL138" s="5"/>
      <c r="JDM138" s="5"/>
      <c r="JDN138" s="5"/>
      <c r="JDO138" s="5"/>
      <c r="JDP138" s="5"/>
      <c r="JDQ138" s="5"/>
      <c r="JDR138" s="5"/>
      <c r="JDS138" s="5"/>
      <c r="JDT138" s="5"/>
      <c r="JDU138" s="5"/>
      <c r="JDV138" s="5"/>
      <c r="JDW138" s="5"/>
      <c r="JDX138" s="5"/>
      <c r="JDY138" s="5"/>
      <c r="JDZ138" s="5"/>
      <c r="JEA138" s="5"/>
      <c r="JEB138" s="5"/>
      <c r="JEC138" s="5"/>
      <c r="JED138" s="5"/>
      <c r="JEE138" s="5"/>
      <c r="JEF138" s="5"/>
      <c r="JEG138" s="5"/>
      <c r="JEH138" s="5"/>
      <c r="JEI138" s="5"/>
      <c r="JEJ138" s="5"/>
      <c r="JEK138" s="5"/>
      <c r="JEL138" s="5"/>
      <c r="JEM138" s="5"/>
      <c r="JEN138" s="5"/>
      <c r="JEO138" s="5"/>
      <c r="JEP138" s="5"/>
      <c r="JEQ138" s="5"/>
      <c r="JER138" s="5"/>
      <c r="JES138" s="5"/>
      <c r="JET138" s="5"/>
      <c r="JEU138" s="5"/>
      <c r="JEV138" s="5"/>
      <c r="JEW138" s="5"/>
      <c r="JEX138" s="5"/>
      <c r="JEY138" s="5"/>
      <c r="JEZ138" s="5"/>
      <c r="JFA138" s="5"/>
      <c r="JFB138" s="5"/>
      <c r="JFC138" s="5"/>
      <c r="JFD138" s="5"/>
      <c r="JFE138" s="5"/>
      <c r="JFF138" s="5"/>
      <c r="JFG138" s="5"/>
      <c r="JFH138" s="5"/>
      <c r="JFI138" s="5"/>
      <c r="JFJ138" s="5"/>
      <c r="JFK138" s="5"/>
      <c r="JFL138" s="5"/>
      <c r="JFM138" s="5"/>
      <c r="JFN138" s="5"/>
      <c r="JFO138" s="5"/>
      <c r="JFP138" s="5"/>
      <c r="JFQ138" s="5"/>
      <c r="JFR138" s="5"/>
      <c r="JFS138" s="5"/>
      <c r="JFT138" s="5"/>
      <c r="JFU138" s="5"/>
      <c r="JFV138" s="5"/>
      <c r="JFW138" s="5"/>
      <c r="JFX138" s="5"/>
      <c r="JFY138" s="5"/>
      <c r="JFZ138" s="5"/>
      <c r="JGA138" s="5"/>
      <c r="JGB138" s="5"/>
      <c r="JGC138" s="5"/>
      <c r="JGD138" s="5"/>
      <c r="JGE138" s="5"/>
      <c r="JGF138" s="5"/>
      <c r="JGG138" s="5"/>
      <c r="JGH138" s="5"/>
      <c r="JGI138" s="5"/>
      <c r="JGJ138" s="5"/>
      <c r="JGK138" s="5"/>
      <c r="JGL138" s="5"/>
      <c r="JGM138" s="5"/>
      <c r="JGN138" s="5"/>
      <c r="JGO138" s="5"/>
      <c r="JGP138" s="5"/>
      <c r="JGQ138" s="5"/>
      <c r="JGR138" s="5"/>
      <c r="JGS138" s="5"/>
      <c r="JGT138" s="5"/>
      <c r="JGU138" s="5"/>
      <c r="JGV138" s="5"/>
      <c r="JGW138" s="5"/>
      <c r="JGX138" s="5"/>
      <c r="JGY138" s="5"/>
      <c r="JGZ138" s="5"/>
      <c r="JHA138" s="5"/>
      <c r="JHB138" s="5"/>
      <c r="JHC138" s="5"/>
      <c r="JHD138" s="5"/>
      <c r="JHE138" s="5"/>
      <c r="JHF138" s="5"/>
      <c r="JHG138" s="5"/>
      <c r="JHH138" s="5"/>
      <c r="JHI138" s="5"/>
      <c r="JHJ138" s="5"/>
      <c r="JHK138" s="5"/>
      <c r="JHL138" s="5"/>
      <c r="JHM138" s="5"/>
      <c r="JHN138" s="5"/>
      <c r="JHO138" s="5"/>
      <c r="JHP138" s="5"/>
      <c r="JHQ138" s="5"/>
      <c r="JHR138" s="5"/>
      <c r="JHS138" s="5"/>
      <c r="JHT138" s="5"/>
      <c r="JHU138" s="5"/>
      <c r="JHV138" s="5"/>
      <c r="JHW138" s="5"/>
      <c r="JHX138" s="5"/>
      <c r="JHY138" s="5"/>
      <c r="JHZ138" s="5"/>
      <c r="JIA138" s="5"/>
      <c r="JIB138" s="5"/>
      <c r="JIC138" s="5"/>
      <c r="JID138" s="5"/>
      <c r="JIE138" s="5"/>
      <c r="JIF138" s="5"/>
      <c r="JIG138" s="5"/>
      <c r="JIH138" s="5"/>
      <c r="JII138" s="5"/>
      <c r="JIJ138" s="5"/>
      <c r="JIK138" s="5"/>
      <c r="JIL138" s="5"/>
      <c r="JIM138" s="5"/>
      <c r="JIN138" s="5"/>
      <c r="JIO138" s="5"/>
      <c r="JIP138" s="5"/>
      <c r="JIQ138" s="5"/>
      <c r="JIR138" s="5"/>
      <c r="JIS138" s="5"/>
      <c r="JIT138" s="5"/>
      <c r="JIU138" s="5"/>
      <c r="JIV138" s="5"/>
      <c r="JIW138" s="5"/>
      <c r="JIX138" s="5"/>
      <c r="JIY138" s="5"/>
      <c r="JIZ138" s="5"/>
      <c r="JJA138" s="5"/>
      <c r="JJB138" s="5"/>
      <c r="JJC138" s="5"/>
      <c r="JJD138" s="5"/>
      <c r="JJE138" s="5"/>
      <c r="JJF138" s="5"/>
      <c r="JJG138" s="5"/>
      <c r="JJH138" s="5"/>
      <c r="JJI138" s="5"/>
      <c r="JJJ138" s="5"/>
      <c r="JJK138" s="5"/>
      <c r="JJL138" s="5"/>
      <c r="JJM138" s="5"/>
      <c r="JJN138" s="5"/>
      <c r="JJO138" s="5"/>
      <c r="JJP138" s="5"/>
      <c r="JJQ138" s="5"/>
      <c r="JJR138" s="5"/>
      <c r="JJS138" s="5"/>
      <c r="JJT138" s="5"/>
      <c r="JJU138" s="5"/>
      <c r="JJV138" s="5"/>
      <c r="JJW138" s="5"/>
      <c r="JJX138" s="5"/>
      <c r="JJY138" s="5"/>
      <c r="JJZ138" s="5"/>
      <c r="JKA138" s="5"/>
      <c r="JKB138" s="5"/>
      <c r="JKC138" s="5"/>
      <c r="JKD138" s="5"/>
      <c r="JKE138" s="5"/>
      <c r="JKF138" s="5"/>
      <c r="JKG138" s="5"/>
      <c r="JKH138" s="5"/>
      <c r="JKI138" s="5"/>
      <c r="JKJ138" s="5"/>
      <c r="JKK138" s="5"/>
      <c r="JKL138" s="5"/>
      <c r="JKM138" s="5"/>
      <c r="JKN138" s="5"/>
      <c r="JKO138" s="5"/>
      <c r="JKP138" s="5"/>
      <c r="JKQ138" s="5"/>
      <c r="JKR138" s="5"/>
      <c r="JKS138" s="5"/>
      <c r="JKT138" s="5"/>
      <c r="JKU138" s="5"/>
      <c r="JKV138" s="5"/>
      <c r="JKW138" s="5"/>
      <c r="JKX138" s="5"/>
      <c r="JKY138" s="5"/>
      <c r="JKZ138" s="5"/>
      <c r="JLA138" s="5"/>
      <c r="JLB138" s="5"/>
      <c r="JLC138" s="5"/>
      <c r="JLD138" s="5"/>
      <c r="JLE138" s="5"/>
      <c r="JLF138" s="5"/>
      <c r="JLG138" s="5"/>
      <c r="JLH138" s="5"/>
      <c r="JLI138" s="5"/>
      <c r="JLJ138" s="5"/>
      <c r="JLK138" s="5"/>
      <c r="JLL138" s="5"/>
      <c r="JLM138" s="5"/>
      <c r="JLN138" s="5"/>
      <c r="JLO138" s="5"/>
      <c r="JLP138" s="5"/>
      <c r="JLQ138" s="5"/>
      <c r="JLR138" s="5"/>
      <c r="JLS138" s="5"/>
      <c r="JLT138" s="5"/>
      <c r="JLU138" s="5"/>
      <c r="JLV138" s="5"/>
      <c r="JLW138" s="5"/>
      <c r="JLX138" s="5"/>
      <c r="JLY138" s="5"/>
      <c r="JLZ138" s="5"/>
      <c r="JMA138" s="5"/>
      <c r="JMB138" s="5"/>
      <c r="JMC138" s="5"/>
      <c r="JMD138" s="5"/>
      <c r="JME138" s="5"/>
      <c r="JMF138" s="5"/>
      <c r="JMG138" s="5"/>
      <c r="JMH138" s="5"/>
      <c r="JMI138" s="5"/>
      <c r="JMJ138" s="5"/>
      <c r="JMK138" s="5"/>
      <c r="JML138" s="5"/>
      <c r="JMM138" s="5"/>
      <c r="JMN138" s="5"/>
      <c r="JMO138" s="5"/>
      <c r="JMP138" s="5"/>
      <c r="JMQ138" s="5"/>
      <c r="JMR138" s="5"/>
      <c r="JMS138" s="5"/>
      <c r="JMT138" s="5"/>
      <c r="JMU138" s="5"/>
      <c r="JMV138" s="5"/>
      <c r="JMW138" s="5"/>
      <c r="JMX138" s="5"/>
      <c r="JMY138" s="5"/>
      <c r="JMZ138" s="5"/>
      <c r="JNA138" s="5"/>
      <c r="JNB138" s="5"/>
      <c r="JNC138" s="5"/>
      <c r="JND138" s="5"/>
      <c r="JNE138" s="5"/>
      <c r="JNF138" s="5"/>
      <c r="JNG138" s="5"/>
      <c r="JNH138" s="5"/>
      <c r="JNI138" s="5"/>
      <c r="JNJ138" s="5"/>
      <c r="JNK138" s="5"/>
      <c r="JNL138" s="5"/>
      <c r="JNM138" s="5"/>
      <c r="JNN138" s="5"/>
      <c r="JNO138" s="5"/>
      <c r="JNP138" s="5"/>
      <c r="JNQ138" s="5"/>
      <c r="JNR138" s="5"/>
      <c r="JNS138" s="5"/>
      <c r="JNT138" s="5"/>
      <c r="JNU138" s="5"/>
      <c r="JNV138" s="5"/>
      <c r="JNW138" s="5"/>
      <c r="JNX138" s="5"/>
      <c r="JNY138" s="5"/>
      <c r="JNZ138" s="5"/>
      <c r="JOA138" s="5"/>
      <c r="JOB138" s="5"/>
      <c r="JOC138" s="5"/>
      <c r="JOD138" s="5"/>
      <c r="JOE138" s="5"/>
      <c r="JOF138" s="5"/>
      <c r="JOG138" s="5"/>
      <c r="JOH138" s="5"/>
      <c r="JOI138" s="5"/>
      <c r="JOJ138" s="5"/>
      <c r="JOK138" s="5"/>
      <c r="JOL138" s="5"/>
      <c r="JOM138" s="5"/>
      <c r="JON138" s="5"/>
      <c r="JOO138" s="5"/>
      <c r="JOP138" s="5"/>
      <c r="JOQ138" s="5"/>
      <c r="JOR138" s="5"/>
      <c r="JOS138" s="5"/>
      <c r="JOT138" s="5"/>
      <c r="JOU138" s="5"/>
      <c r="JOV138" s="5"/>
      <c r="JOW138" s="5"/>
      <c r="JOX138" s="5"/>
      <c r="JOY138" s="5"/>
      <c r="JOZ138" s="5"/>
      <c r="JPA138" s="5"/>
      <c r="JPB138" s="5"/>
      <c r="JPC138" s="5"/>
      <c r="JPD138" s="5"/>
      <c r="JPE138" s="5"/>
      <c r="JPF138" s="5"/>
      <c r="JPG138" s="5"/>
      <c r="JPH138" s="5"/>
      <c r="JPI138" s="5"/>
      <c r="JPJ138" s="5"/>
      <c r="JPK138" s="5"/>
      <c r="JPL138" s="5"/>
      <c r="JPM138" s="5"/>
      <c r="JPN138" s="5"/>
      <c r="JPO138" s="5"/>
      <c r="JPP138" s="5"/>
      <c r="JPQ138" s="5"/>
      <c r="JPR138" s="5"/>
      <c r="JPS138" s="5"/>
      <c r="JPT138" s="5"/>
      <c r="JPU138" s="5"/>
      <c r="JPV138" s="5"/>
      <c r="JPW138" s="5"/>
      <c r="JPX138" s="5"/>
      <c r="JPY138" s="5"/>
      <c r="JPZ138" s="5"/>
      <c r="JQA138" s="5"/>
      <c r="JQB138" s="5"/>
      <c r="JQC138" s="5"/>
      <c r="JQD138" s="5"/>
      <c r="JQE138" s="5"/>
      <c r="JQF138" s="5"/>
      <c r="JQG138" s="5"/>
      <c r="JQH138" s="5"/>
      <c r="JQI138" s="5"/>
      <c r="JQJ138" s="5"/>
      <c r="JQK138" s="5"/>
      <c r="JQL138" s="5"/>
      <c r="JQM138" s="5"/>
      <c r="JQN138" s="5"/>
      <c r="JQO138" s="5"/>
      <c r="JQP138" s="5"/>
      <c r="JQQ138" s="5"/>
      <c r="JQR138" s="5"/>
      <c r="JQS138" s="5"/>
      <c r="JQT138" s="5"/>
      <c r="JQU138" s="5"/>
      <c r="JQV138" s="5"/>
      <c r="JQW138" s="5"/>
      <c r="JQX138" s="5"/>
      <c r="JQY138" s="5"/>
      <c r="JQZ138" s="5"/>
      <c r="JRA138" s="5"/>
      <c r="JRB138" s="5"/>
      <c r="JRC138" s="5"/>
      <c r="JRD138" s="5"/>
      <c r="JRE138" s="5"/>
      <c r="JRF138" s="5"/>
      <c r="JRG138" s="5"/>
      <c r="JRH138" s="5"/>
      <c r="JRI138" s="5"/>
      <c r="JRJ138" s="5"/>
      <c r="JRK138" s="5"/>
      <c r="JRL138" s="5"/>
      <c r="JRM138" s="5"/>
      <c r="JRN138" s="5"/>
      <c r="JRO138" s="5"/>
      <c r="JRP138" s="5"/>
      <c r="JRQ138" s="5"/>
      <c r="JRR138" s="5"/>
      <c r="JRS138" s="5"/>
      <c r="JRT138" s="5"/>
      <c r="JRU138" s="5"/>
      <c r="JRV138" s="5"/>
      <c r="JRW138" s="5"/>
      <c r="JRX138" s="5"/>
      <c r="JRY138" s="5"/>
      <c r="JRZ138" s="5"/>
      <c r="JSA138" s="5"/>
      <c r="JSB138" s="5"/>
      <c r="JSC138" s="5"/>
      <c r="JSD138" s="5"/>
      <c r="JSE138" s="5"/>
      <c r="JSF138" s="5"/>
      <c r="JSG138" s="5"/>
      <c r="JSH138" s="5"/>
      <c r="JSI138" s="5"/>
      <c r="JSJ138" s="5"/>
      <c r="JSK138" s="5"/>
      <c r="JSL138" s="5"/>
      <c r="JSM138" s="5"/>
      <c r="JSN138" s="5"/>
      <c r="JSO138" s="5"/>
      <c r="JSP138" s="5"/>
      <c r="JSQ138" s="5"/>
      <c r="JSR138" s="5"/>
      <c r="JSS138" s="5"/>
      <c r="JST138" s="5"/>
      <c r="JSU138" s="5"/>
      <c r="JSV138" s="5"/>
      <c r="JSW138" s="5"/>
      <c r="JSX138" s="5"/>
      <c r="JSY138" s="5"/>
      <c r="JSZ138" s="5"/>
      <c r="JTA138" s="5"/>
      <c r="JTB138" s="5"/>
      <c r="JTC138" s="5"/>
      <c r="JTD138" s="5"/>
      <c r="JTE138" s="5"/>
      <c r="JTF138" s="5"/>
      <c r="JTG138" s="5"/>
      <c r="JTH138" s="5"/>
      <c r="JTI138" s="5"/>
      <c r="JTJ138" s="5"/>
      <c r="JTK138" s="5"/>
      <c r="JTL138" s="5"/>
      <c r="JTM138" s="5"/>
      <c r="JTN138" s="5"/>
      <c r="JTO138" s="5"/>
      <c r="JTP138" s="5"/>
      <c r="JTQ138" s="5"/>
      <c r="JTR138" s="5"/>
      <c r="JTS138" s="5"/>
      <c r="JTT138" s="5"/>
      <c r="JTU138" s="5"/>
      <c r="JTV138" s="5"/>
      <c r="JTW138" s="5"/>
      <c r="JTX138" s="5"/>
      <c r="JTY138" s="5"/>
      <c r="JTZ138" s="5"/>
      <c r="JUA138" s="5"/>
      <c r="JUB138" s="5"/>
      <c r="JUC138" s="5"/>
      <c r="JUD138" s="5"/>
      <c r="JUE138" s="5"/>
      <c r="JUF138" s="5"/>
      <c r="JUG138" s="5"/>
      <c r="JUH138" s="5"/>
      <c r="JUI138" s="5"/>
      <c r="JUJ138" s="5"/>
      <c r="JUK138" s="5"/>
      <c r="JUL138" s="5"/>
      <c r="JUM138" s="5"/>
      <c r="JUN138" s="5"/>
      <c r="JUO138" s="5"/>
      <c r="JUP138" s="5"/>
      <c r="JUQ138" s="5"/>
      <c r="JUR138" s="5"/>
      <c r="JUS138" s="5"/>
      <c r="JUT138" s="5"/>
      <c r="JUU138" s="5"/>
      <c r="JUV138" s="5"/>
      <c r="JUW138" s="5"/>
      <c r="JUX138" s="5"/>
      <c r="JUY138" s="5"/>
      <c r="JUZ138" s="5"/>
      <c r="JVA138" s="5"/>
      <c r="JVB138" s="5"/>
      <c r="JVC138" s="5"/>
      <c r="JVD138" s="5"/>
      <c r="JVE138" s="5"/>
      <c r="JVF138" s="5"/>
      <c r="JVG138" s="5"/>
      <c r="JVH138" s="5"/>
      <c r="JVI138" s="5"/>
      <c r="JVJ138" s="5"/>
      <c r="JVK138" s="5"/>
      <c r="JVL138" s="5"/>
      <c r="JVM138" s="5"/>
      <c r="JVN138" s="5"/>
      <c r="JVO138" s="5"/>
      <c r="JVP138" s="5"/>
      <c r="JVQ138" s="5"/>
      <c r="JVR138" s="5"/>
      <c r="JVS138" s="5"/>
      <c r="JVT138" s="5"/>
      <c r="JVU138" s="5"/>
      <c r="JVV138" s="5"/>
      <c r="JVW138" s="5"/>
      <c r="JVX138" s="5"/>
      <c r="JVY138" s="5"/>
      <c r="JVZ138" s="5"/>
      <c r="JWA138" s="5"/>
      <c r="JWB138" s="5"/>
      <c r="JWC138" s="5"/>
      <c r="JWD138" s="5"/>
      <c r="JWE138" s="5"/>
      <c r="JWF138" s="5"/>
      <c r="JWG138" s="5"/>
      <c r="JWH138" s="5"/>
      <c r="JWI138" s="5"/>
      <c r="JWJ138" s="5"/>
      <c r="JWK138" s="5"/>
      <c r="JWL138" s="5"/>
      <c r="JWM138" s="5"/>
      <c r="JWN138" s="5"/>
      <c r="JWO138" s="5"/>
      <c r="JWP138" s="5"/>
      <c r="JWQ138" s="5"/>
      <c r="JWR138" s="5"/>
      <c r="JWS138" s="5"/>
      <c r="JWT138" s="5"/>
      <c r="JWU138" s="5"/>
      <c r="JWV138" s="5"/>
      <c r="JWW138" s="5"/>
      <c r="JWX138" s="5"/>
      <c r="JWY138" s="5"/>
      <c r="JWZ138" s="5"/>
      <c r="JXA138" s="5"/>
      <c r="JXB138" s="5"/>
      <c r="JXC138" s="5"/>
      <c r="JXD138" s="5"/>
      <c r="JXE138" s="5"/>
      <c r="JXF138" s="5"/>
      <c r="JXG138" s="5"/>
      <c r="JXH138" s="5"/>
      <c r="JXI138" s="5"/>
      <c r="JXJ138" s="5"/>
      <c r="JXK138" s="5"/>
      <c r="JXL138" s="5"/>
      <c r="JXM138" s="5"/>
      <c r="JXN138" s="5"/>
      <c r="JXO138" s="5"/>
      <c r="JXP138" s="5"/>
      <c r="JXQ138" s="5"/>
      <c r="JXR138" s="5"/>
      <c r="JXS138" s="5"/>
      <c r="JXT138" s="5"/>
      <c r="JXU138" s="5"/>
      <c r="JXV138" s="5"/>
      <c r="JXW138" s="5"/>
      <c r="JXX138" s="5"/>
      <c r="JXY138" s="5"/>
      <c r="JXZ138" s="5"/>
      <c r="JYA138" s="5"/>
      <c r="JYB138" s="5"/>
      <c r="JYC138" s="5"/>
      <c r="JYD138" s="5"/>
      <c r="JYE138" s="5"/>
      <c r="JYF138" s="5"/>
      <c r="JYG138" s="5"/>
      <c r="JYH138" s="5"/>
      <c r="JYI138" s="5"/>
      <c r="JYJ138" s="5"/>
      <c r="JYK138" s="5"/>
      <c r="JYL138" s="5"/>
      <c r="JYM138" s="5"/>
      <c r="JYN138" s="5"/>
      <c r="JYO138" s="5"/>
      <c r="JYP138" s="5"/>
      <c r="JYQ138" s="5"/>
      <c r="JYR138" s="5"/>
      <c r="JYS138" s="5"/>
      <c r="JYT138" s="5"/>
      <c r="JYU138" s="5"/>
      <c r="JYV138" s="5"/>
      <c r="JYW138" s="5"/>
      <c r="JYX138" s="5"/>
      <c r="JYY138" s="5"/>
      <c r="JYZ138" s="5"/>
      <c r="JZA138" s="5"/>
      <c r="JZB138" s="5"/>
      <c r="JZC138" s="5"/>
      <c r="JZD138" s="5"/>
      <c r="JZE138" s="5"/>
      <c r="JZF138" s="5"/>
      <c r="JZG138" s="5"/>
      <c r="JZH138" s="5"/>
      <c r="JZI138" s="5"/>
      <c r="JZJ138" s="5"/>
      <c r="JZK138" s="5"/>
      <c r="JZL138" s="5"/>
      <c r="JZM138" s="5"/>
      <c r="JZN138" s="5"/>
      <c r="JZO138" s="5"/>
      <c r="JZP138" s="5"/>
      <c r="JZQ138" s="5"/>
      <c r="JZR138" s="5"/>
      <c r="JZS138" s="5"/>
      <c r="JZT138" s="5"/>
      <c r="JZU138" s="5"/>
      <c r="JZV138" s="5"/>
      <c r="JZW138" s="5"/>
      <c r="JZX138" s="5"/>
      <c r="JZY138" s="5"/>
      <c r="JZZ138" s="5"/>
      <c r="KAA138" s="5"/>
      <c r="KAB138" s="5"/>
      <c r="KAC138" s="5"/>
      <c r="KAD138" s="5"/>
      <c r="KAE138" s="5"/>
      <c r="KAF138" s="5"/>
      <c r="KAG138" s="5"/>
      <c r="KAH138" s="5"/>
      <c r="KAI138" s="5"/>
      <c r="KAJ138" s="5"/>
      <c r="KAK138" s="5"/>
      <c r="KAL138" s="5"/>
      <c r="KAM138" s="5"/>
      <c r="KAN138" s="5"/>
      <c r="KAO138" s="5"/>
      <c r="KAP138" s="5"/>
      <c r="KAQ138" s="5"/>
      <c r="KAR138" s="5"/>
      <c r="KAS138" s="5"/>
      <c r="KAT138" s="5"/>
      <c r="KAU138" s="5"/>
      <c r="KAV138" s="5"/>
      <c r="KAW138" s="5"/>
      <c r="KAX138" s="5"/>
      <c r="KAY138" s="5"/>
      <c r="KAZ138" s="5"/>
      <c r="KBA138" s="5"/>
      <c r="KBB138" s="5"/>
      <c r="KBC138" s="5"/>
      <c r="KBD138" s="5"/>
      <c r="KBE138" s="5"/>
      <c r="KBF138" s="5"/>
      <c r="KBG138" s="5"/>
      <c r="KBH138" s="5"/>
      <c r="KBI138" s="5"/>
      <c r="KBJ138" s="5"/>
      <c r="KBK138" s="5"/>
      <c r="KBL138" s="5"/>
      <c r="KBM138" s="5"/>
      <c r="KBN138" s="5"/>
      <c r="KBO138" s="5"/>
      <c r="KBP138" s="5"/>
      <c r="KBQ138" s="5"/>
      <c r="KBR138" s="5"/>
      <c r="KBS138" s="5"/>
      <c r="KBT138" s="5"/>
      <c r="KBU138" s="5"/>
      <c r="KBV138" s="5"/>
      <c r="KBW138" s="5"/>
      <c r="KBX138" s="5"/>
      <c r="KBY138" s="5"/>
      <c r="KBZ138" s="5"/>
      <c r="KCA138" s="5"/>
      <c r="KCB138" s="5"/>
      <c r="KCC138" s="5"/>
      <c r="KCD138" s="5"/>
      <c r="KCE138" s="5"/>
      <c r="KCF138" s="5"/>
      <c r="KCG138" s="5"/>
      <c r="KCH138" s="5"/>
      <c r="KCI138" s="5"/>
      <c r="KCJ138" s="5"/>
      <c r="KCK138" s="5"/>
      <c r="KCL138" s="5"/>
      <c r="KCM138" s="5"/>
      <c r="KCN138" s="5"/>
      <c r="KCO138" s="5"/>
      <c r="KCP138" s="5"/>
      <c r="KCQ138" s="5"/>
      <c r="KCR138" s="5"/>
      <c r="KCS138" s="5"/>
      <c r="KCT138" s="5"/>
      <c r="KCU138" s="5"/>
      <c r="KCV138" s="5"/>
      <c r="KCW138" s="5"/>
      <c r="KCX138" s="5"/>
      <c r="KCY138" s="5"/>
      <c r="KCZ138" s="5"/>
      <c r="KDA138" s="5"/>
      <c r="KDB138" s="5"/>
      <c r="KDC138" s="5"/>
      <c r="KDD138" s="5"/>
      <c r="KDE138" s="5"/>
      <c r="KDF138" s="5"/>
      <c r="KDG138" s="5"/>
      <c r="KDH138" s="5"/>
      <c r="KDI138" s="5"/>
      <c r="KDJ138" s="5"/>
      <c r="KDK138" s="5"/>
      <c r="KDL138" s="5"/>
      <c r="KDM138" s="5"/>
      <c r="KDN138" s="5"/>
      <c r="KDO138" s="5"/>
      <c r="KDP138" s="5"/>
      <c r="KDQ138" s="5"/>
      <c r="KDR138" s="5"/>
      <c r="KDS138" s="5"/>
      <c r="KDT138" s="5"/>
      <c r="KDU138" s="5"/>
      <c r="KDV138" s="5"/>
      <c r="KDW138" s="5"/>
      <c r="KDX138" s="5"/>
      <c r="KDY138" s="5"/>
      <c r="KDZ138" s="5"/>
      <c r="KEA138" s="5"/>
      <c r="KEB138" s="5"/>
      <c r="KEC138" s="5"/>
      <c r="KED138" s="5"/>
      <c r="KEE138" s="5"/>
      <c r="KEF138" s="5"/>
      <c r="KEG138" s="5"/>
      <c r="KEH138" s="5"/>
      <c r="KEI138" s="5"/>
      <c r="KEJ138" s="5"/>
      <c r="KEK138" s="5"/>
      <c r="KEL138" s="5"/>
      <c r="KEM138" s="5"/>
      <c r="KEN138" s="5"/>
      <c r="KEO138" s="5"/>
      <c r="KEP138" s="5"/>
      <c r="KEQ138" s="5"/>
      <c r="KER138" s="5"/>
      <c r="KES138" s="5"/>
      <c r="KET138" s="5"/>
      <c r="KEU138" s="5"/>
      <c r="KEV138" s="5"/>
      <c r="KEW138" s="5"/>
      <c r="KEX138" s="5"/>
      <c r="KEY138" s="5"/>
      <c r="KEZ138" s="5"/>
      <c r="KFA138" s="5"/>
      <c r="KFB138" s="5"/>
      <c r="KFC138" s="5"/>
      <c r="KFD138" s="5"/>
      <c r="KFE138" s="5"/>
      <c r="KFF138" s="5"/>
      <c r="KFG138" s="5"/>
      <c r="KFH138" s="5"/>
      <c r="KFI138" s="5"/>
      <c r="KFJ138" s="5"/>
      <c r="KFK138" s="5"/>
      <c r="KFL138" s="5"/>
      <c r="KFM138" s="5"/>
      <c r="KFN138" s="5"/>
      <c r="KFO138" s="5"/>
      <c r="KFP138" s="5"/>
      <c r="KFQ138" s="5"/>
      <c r="KFR138" s="5"/>
      <c r="KFS138" s="5"/>
      <c r="KFT138" s="5"/>
      <c r="KFU138" s="5"/>
      <c r="KFV138" s="5"/>
      <c r="KFW138" s="5"/>
      <c r="KFX138" s="5"/>
      <c r="KFY138" s="5"/>
      <c r="KFZ138" s="5"/>
      <c r="KGA138" s="5"/>
      <c r="KGB138" s="5"/>
      <c r="KGC138" s="5"/>
      <c r="KGD138" s="5"/>
      <c r="KGE138" s="5"/>
      <c r="KGF138" s="5"/>
      <c r="KGG138" s="5"/>
      <c r="KGH138" s="5"/>
      <c r="KGI138" s="5"/>
      <c r="KGJ138" s="5"/>
      <c r="KGK138" s="5"/>
      <c r="KGL138" s="5"/>
      <c r="KGM138" s="5"/>
      <c r="KGN138" s="5"/>
      <c r="KGO138" s="5"/>
      <c r="KGP138" s="5"/>
      <c r="KGQ138" s="5"/>
      <c r="KGR138" s="5"/>
      <c r="KGS138" s="5"/>
      <c r="KGT138" s="5"/>
      <c r="KGU138" s="5"/>
      <c r="KGV138" s="5"/>
      <c r="KGW138" s="5"/>
      <c r="KGX138" s="5"/>
      <c r="KGY138" s="5"/>
      <c r="KGZ138" s="5"/>
      <c r="KHA138" s="5"/>
      <c r="KHB138" s="5"/>
      <c r="KHC138" s="5"/>
      <c r="KHD138" s="5"/>
      <c r="KHE138" s="5"/>
      <c r="KHF138" s="5"/>
      <c r="KHG138" s="5"/>
      <c r="KHH138" s="5"/>
      <c r="KHI138" s="5"/>
      <c r="KHJ138" s="5"/>
      <c r="KHK138" s="5"/>
      <c r="KHL138" s="5"/>
      <c r="KHM138" s="5"/>
      <c r="KHN138" s="5"/>
      <c r="KHO138" s="5"/>
      <c r="KHP138" s="5"/>
      <c r="KHQ138" s="5"/>
      <c r="KHR138" s="5"/>
      <c r="KHS138" s="5"/>
      <c r="KHT138" s="5"/>
      <c r="KHU138" s="5"/>
      <c r="KHV138" s="5"/>
      <c r="KHW138" s="5"/>
      <c r="KHX138" s="5"/>
      <c r="KHY138" s="5"/>
      <c r="KHZ138" s="5"/>
      <c r="KIA138" s="5"/>
      <c r="KIB138" s="5"/>
      <c r="KIC138" s="5"/>
      <c r="KID138" s="5"/>
      <c r="KIE138" s="5"/>
      <c r="KIF138" s="5"/>
      <c r="KIG138" s="5"/>
      <c r="KIH138" s="5"/>
      <c r="KII138" s="5"/>
      <c r="KIJ138" s="5"/>
      <c r="KIK138" s="5"/>
      <c r="KIL138" s="5"/>
      <c r="KIM138" s="5"/>
      <c r="KIN138" s="5"/>
      <c r="KIO138" s="5"/>
      <c r="KIP138" s="5"/>
      <c r="KIQ138" s="5"/>
      <c r="KIR138" s="5"/>
      <c r="KIS138" s="5"/>
      <c r="KIT138" s="5"/>
      <c r="KIU138" s="5"/>
      <c r="KIV138" s="5"/>
      <c r="KIW138" s="5"/>
      <c r="KIX138" s="5"/>
      <c r="KIY138" s="5"/>
      <c r="KIZ138" s="5"/>
      <c r="KJA138" s="5"/>
      <c r="KJB138" s="5"/>
      <c r="KJC138" s="5"/>
      <c r="KJD138" s="5"/>
      <c r="KJE138" s="5"/>
      <c r="KJF138" s="5"/>
      <c r="KJG138" s="5"/>
      <c r="KJH138" s="5"/>
      <c r="KJI138" s="5"/>
      <c r="KJJ138" s="5"/>
      <c r="KJK138" s="5"/>
      <c r="KJL138" s="5"/>
      <c r="KJM138" s="5"/>
      <c r="KJN138" s="5"/>
      <c r="KJO138" s="5"/>
      <c r="KJP138" s="5"/>
      <c r="KJQ138" s="5"/>
      <c r="KJR138" s="5"/>
      <c r="KJS138" s="5"/>
      <c r="KJT138" s="5"/>
      <c r="KJU138" s="5"/>
      <c r="KJV138" s="5"/>
      <c r="KJW138" s="5"/>
      <c r="KJX138" s="5"/>
      <c r="KJY138" s="5"/>
      <c r="KJZ138" s="5"/>
      <c r="KKA138" s="5"/>
      <c r="KKB138" s="5"/>
      <c r="KKC138" s="5"/>
      <c r="KKD138" s="5"/>
      <c r="KKE138" s="5"/>
      <c r="KKF138" s="5"/>
      <c r="KKG138" s="5"/>
      <c r="KKH138" s="5"/>
      <c r="KKI138" s="5"/>
      <c r="KKJ138" s="5"/>
      <c r="KKK138" s="5"/>
      <c r="KKL138" s="5"/>
      <c r="KKM138" s="5"/>
      <c r="KKN138" s="5"/>
      <c r="KKO138" s="5"/>
      <c r="KKP138" s="5"/>
      <c r="KKQ138" s="5"/>
      <c r="KKR138" s="5"/>
      <c r="KKS138" s="5"/>
      <c r="KKT138" s="5"/>
      <c r="KKU138" s="5"/>
      <c r="KKV138" s="5"/>
      <c r="KKW138" s="5"/>
      <c r="KKX138" s="5"/>
      <c r="KKY138" s="5"/>
      <c r="KKZ138" s="5"/>
      <c r="KLA138" s="5"/>
      <c r="KLB138" s="5"/>
      <c r="KLC138" s="5"/>
      <c r="KLD138" s="5"/>
      <c r="KLE138" s="5"/>
      <c r="KLF138" s="5"/>
      <c r="KLG138" s="5"/>
      <c r="KLH138" s="5"/>
      <c r="KLI138" s="5"/>
      <c r="KLJ138" s="5"/>
      <c r="KLK138" s="5"/>
      <c r="KLL138" s="5"/>
      <c r="KLM138" s="5"/>
      <c r="KLN138" s="5"/>
      <c r="KLO138" s="5"/>
      <c r="KLP138" s="5"/>
      <c r="KLQ138" s="5"/>
      <c r="KLR138" s="5"/>
      <c r="KLS138" s="5"/>
      <c r="KLT138" s="5"/>
      <c r="KLU138" s="5"/>
      <c r="KLV138" s="5"/>
      <c r="KLW138" s="5"/>
      <c r="KLX138" s="5"/>
      <c r="KLY138" s="5"/>
      <c r="KLZ138" s="5"/>
      <c r="KMA138" s="5"/>
      <c r="KMB138" s="5"/>
      <c r="KMC138" s="5"/>
      <c r="KMD138" s="5"/>
      <c r="KME138" s="5"/>
      <c r="KMF138" s="5"/>
      <c r="KMG138" s="5"/>
      <c r="KMH138" s="5"/>
      <c r="KMI138" s="5"/>
      <c r="KMJ138" s="5"/>
      <c r="KMK138" s="5"/>
      <c r="KML138" s="5"/>
      <c r="KMM138" s="5"/>
      <c r="KMN138" s="5"/>
      <c r="KMO138" s="5"/>
      <c r="KMP138" s="5"/>
      <c r="KMQ138" s="5"/>
      <c r="KMR138" s="5"/>
      <c r="KMS138" s="5"/>
      <c r="KMT138" s="5"/>
      <c r="KMU138" s="5"/>
      <c r="KMV138" s="5"/>
      <c r="KMW138" s="5"/>
      <c r="KMX138" s="5"/>
      <c r="KMY138" s="5"/>
      <c r="KMZ138" s="5"/>
      <c r="KNA138" s="5"/>
      <c r="KNB138" s="5"/>
      <c r="KNC138" s="5"/>
      <c r="KND138" s="5"/>
      <c r="KNE138" s="5"/>
      <c r="KNF138" s="5"/>
      <c r="KNG138" s="5"/>
      <c r="KNH138" s="5"/>
      <c r="KNI138" s="5"/>
      <c r="KNJ138" s="5"/>
      <c r="KNK138" s="5"/>
      <c r="KNL138" s="5"/>
      <c r="KNM138" s="5"/>
      <c r="KNN138" s="5"/>
      <c r="KNO138" s="5"/>
      <c r="KNP138" s="5"/>
      <c r="KNQ138" s="5"/>
      <c r="KNR138" s="5"/>
      <c r="KNS138" s="5"/>
      <c r="KNT138" s="5"/>
      <c r="KNU138" s="5"/>
      <c r="KNV138" s="5"/>
      <c r="KNW138" s="5"/>
      <c r="KNX138" s="5"/>
      <c r="KNY138" s="5"/>
      <c r="KNZ138" s="5"/>
      <c r="KOA138" s="5"/>
      <c r="KOB138" s="5"/>
      <c r="KOC138" s="5"/>
      <c r="KOD138" s="5"/>
      <c r="KOE138" s="5"/>
      <c r="KOF138" s="5"/>
      <c r="KOG138" s="5"/>
      <c r="KOH138" s="5"/>
      <c r="KOI138" s="5"/>
      <c r="KOJ138" s="5"/>
      <c r="KOK138" s="5"/>
      <c r="KOL138" s="5"/>
      <c r="KOM138" s="5"/>
      <c r="KON138" s="5"/>
      <c r="KOO138" s="5"/>
      <c r="KOP138" s="5"/>
      <c r="KOQ138" s="5"/>
      <c r="KOR138" s="5"/>
      <c r="KOS138" s="5"/>
      <c r="KOT138" s="5"/>
      <c r="KOU138" s="5"/>
      <c r="KOV138" s="5"/>
      <c r="KOW138" s="5"/>
      <c r="KOX138" s="5"/>
      <c r="KOY138" s="5"/>
      <c r="KOZ138" s="5"/>
      <c r="KPA138" s="5"/>
      <c r="KPB138" s="5"/>
      <c r="KPC138" s="5"/>
      <c r="KPD138" s="5"/>
      <c r="KPE138" s="5"/>
      <c r="KPF138" s="5"/>
      <c r="KPG138" s="5"/>
      <c r="KPH138" s="5"/>
      <c r="KPI138" s="5"/>
      <c r="KPJ138" s="5"/>
      <c r="KPK138" s="5"/>
      <c r="KPL138" s="5"/>
      <c r="KPM138" s="5"/>
      <c r="KPN138" s="5"/>
      <c r="KPO138" s="5"/>
      <c r="KPP138" s="5"/>
      <c r="KPQ138" s="5"/>
      <c r="KPR138" s="5"/>
      <c r="KPS138" s="5"/>
      <c r="KPT138" s="5"/>
      <c r="KPU138" s="5"/>
      <c r="KPV138" s="5"/>
      <c r="KPW138" s="5"/>
      <c r="KPX138" s="5"/>
      <c r="KPY138" s="5"/>
      <c r="KPZ138" s="5"/>
      <c r="KQA138" s="5"/>
      <c r="KQB138" s="5"/>
      <c r="KQC138" s="5"/>
      <c r="KQD138" s="5"/>
      <c r="KQE138" s="5"/>
      <c r="KQF138" s="5"/>
      <c r="KQG138" s="5"/>
      <c r="KQH138" s="5"/>
      <c r="KQI138" s="5"/>
      <c r="KQJ138" s="5"/>
      <c r="KQK138" s="5"/>
      <c r="KQL138" s="5"/>
      <c r="KQM138" s="5"/>
      <c r="KQN138" s="5"/>
      <c r="KQO138" s="5"/>
      <c r="KQP138" s="5"/>
      <c r="KQQ138" s="5"/>
      <c r="KQR138" s="5"/>
      <c r="KQS138" s="5"/>
      <c r="KQT138" s="5"/>
      <c r="KQU138" s="5"/>
      <c r="KQV138" s="5"/>
      <c r="KQW138" s="5"/>
      <c r="KQX138" s="5"/>
      <c r="KQY138" s="5"/>
      <c r="KQZ138" s="5"/>
      <c r="KRA138" s="5"/>
      <c r="KRB138" s="5"/>
      <c r="KRC138" s="5"/>
      <c r="KRD138" s="5"/>
      <c r="KRE138" s="5"/>
      <c r="KRF138" s="5"/>
      <c r="KRG138" s="5"/>
      <c r="KRH138" s="5"/>
      <c r="KRI138" s="5"/>
      <c r="KRJ138" s="5"/>
      <c r="KRK138" s="5"/>
      <c r="KRL138" s="5"/>
      <c r="KRM138" s="5"/>
      <c r="KRN138" s="5"/>
      <c r="KRO138" s="5"/>
      <c r="KRP138" s="5"/>
      <c r="KRQ138" s="5"/>
      <c r="KRR138" s="5"/>
      <c r="KRS138" s="5"/>
      <c r="KRT138" s="5"/>
      <c r="KRU138" s="5"/>
      <c r="KRV138" s="5"/>
      <c r="KRW138" s="5"/>
      <c r="KRX138" s="5"/>
      <c r="KRY138" s="5"/>
      <c r="KRZ138" s="5"/>
      <c r="KSA138" s="5"/>
      <c r="KSB138" s="5"/>
      <c r="KSC138" s="5"/>
      <c r="KSD138" s="5"/>
      <c r="KSE138" s="5"/>
      <c r="KSF138" s="5"/>
      <c r="KSG138" s="5"/>
      <c r="KSH138" s="5"/>
      <c r="KSI138" s="5"/>
      <c r="KSJ138" s="5"/>
      <c r="KSK138" s="5"/>
      <c r="KSL138" s="5"/>
      <c r="KSM138" s="5"/>
      <c r="KSN138" s="5"/>
      <c r="KSO138" s="5"/>
      <c r="KSP138" s="5"/>
      <c r="KSQ138" s="5"/>
      <c r="KSR138" s="5"/>
      <c r="KSS138" s="5"/>
      <c r="KST138" s="5"/>
      <c r="KSU138" s="5"/>
      <c r="KSV138" s="5"/>
      <c r="KSW138" s="5"/>
      <c r="KSX138" s="5"/>
      <c r="KSY138" s="5"/>
      <c r="KSZ138" s="5"/>
      <c r="KTA138" s="5"/>
      <c r="KTB138" s="5"/>
      <c r="KTC138" s="5"/>
      <c r="KTD138" s="5"/>
      <c r="KTE138" s="5"/>
      <c r="KTF138" s="5"/>
      <c r="KTG138" s="5"/>
      <c r="KTH138" s="5"/>
      <c r="KTI138" s="5"/>
      <c r="KTJ138" s="5"/>
      <c r="KTK138" s="5"/>
      <c r="KTL138" s="5"/>
      <c r="KTM138" s="5"/>
      <c r="KTN138" s="5"/>
      <c r="KTO138" s="5"/>
      <c r="KTP138" s="5"/>
      <c r="KTQ138" s="5"/>
      <c r="KTR138" s="5"/>
      <c r="KTS138" s="5"/>
      <c r="KTT138" s="5"/>
      <c r="KTU138" s="5"/>
      <c r="KTV138" s="5"/>
      <c r="KTW138" s="5"/>
      <c r="KTX138" s="5"/>
      <c r="KTY138" s="5"/>
      <c r="KTZ138" s="5"/>
      <c r="KUA138" s="5"/>
      <c r="KUB138" s="5"/>
      <c r="KUC138" s="5"/>
      <c r="KUD138" s="5"/>
      <c r="KUE138" s="5"/>
      <c r="KUF138" s="5"/>
      <c r="KUG138" s="5"/>
      <c r="KUH138" s="5"/>
      <c r="KUI138" s="5"/>
      <c r="KUJ138" s="5"/>
      <c r="KUK138" s="5"/>
      <c r="KUL138" s="5"/>
      <c r="KUM138" s="5"/>
      <c r="KUN138" s="5"/>
      <c r="KUO138" s="5"/>
      <c r="KUP138" s="5"/>
      <c r="KUQ138" s="5"/>
      <c r="KUR138" s="5"/>
      <c r="KUS138" s="5"/>
      <c r="KUT138" s="5"/>
      <c r="KUU138" s="5"/>
      <c r="KUV138" s="5"/>
      <c r="KUW138" s="5"/>
      <c r="KUX138" s="5"/>
      <c r="KUY138" s="5"/>
      <c r="KUZ138" s="5"/>
      <c r="KVA138" s="5"/>
      <c r="KVB138" s="5"/>
      <c r="KVC138" s="5"/>
      <c r="KVD138" s="5"/>
      <c r="KVE138" s="5"/>
      <c r="KVF138" s="5"/>
      <c r="KVG138" s="5"/>
      <c r="KVH138" s="5"/>
      <c r="KVI138" s="5"/>
      <c r="KVJ138" s="5"/>
      <c r="KVK138" s="5"/>
      <c r="KVL138" s="5"/>
      <c r="KVM138" s="5"/>
      <c r="KVN138" s="5"/>
      <c r="KVO138" s="5"/>
      <c r="KVP138" s="5"/>
      <c r="KVQ138" s="5"/>
      <c r="KVR138" s="5"/>
      <c r="KVS138" s="5"/>
      <c r="KVT138" s="5"/>
      <c r="KVU138" s="5"/>
      <c r="KVV138" s="5"/>
      <c r="KVW138" s="5"/>
      <c r="KVX138" s="5"/>
      <c r="KVY138" s="5"/>
      <c r="KVZ138" s="5"/>
      <c r="KWA138" s="5"/>
      <c r="KWB138" s="5"/>
      <c r="KWC138" s="5"/>
      <c r="KWD138" s="5"/>
      <c r="KWE138" s="5"/>
      <c r="KWF138" s="5"/>
      <c r="KWG138" s="5"/>
      <c r="KWH138" s="5"/>
      <c r="KWI138" s="5"/>
      <c r="KWJ138" s="5"/>
      <c r="KWK138" s="5"/>
      <c r="KWL138" s="5"/>
      <c r="KWM138" s="5"/>
      <c r="KWN138" s="5"/>
      <c r="KWO138" s="5"/>
      <c r="KWP138" s="5"/>
      <c r="KWQ138" s="5"/>
      <c r="KWR138" s="5"/>
      <c r="KWS138" s="5"/>
      <c r="KWT138" s="5"/>
      <c r="KWU138" s="5"/>
      <c r="KWV138" s="5"/>
      <c r="KWW138" s="5"/>
      <c r="KWX138" s="5"/>
      <c r="KWY138" s="5"/>
      <c r="KWZ138" s="5"/>
      <c r="KXA138" s="5"/>
      <c r="KXB138" s="5"/>
      <c r="KXC138" s="5"/>
      <c r="KXD138" s="5"/>
      <c r="KXE138" s="5"/>
      <c r="KXF138" s="5"/>
      <c r="KXG138" s="5"/>
      <c r="KXH138" s="5"/>
      <c r="KXI138" s="5"/>
      <c r="KXJ138" s="5"/>
      <c r="KXK138" s="5"/>
      <c r="KXL138" s="5"/>
      <c r="KXM138" s="5"/>
      <c r="KXN138" s="5"/>
      <c r="KXO138" s="5"/>
      <c r="KXP138" s="5"/>
      <c r="KXQ138" s="5"/>
      <c r="KXR138" s="5"/>
      <c r="KXS138" s="5"/>
      <c r="KXT138" s="5"/>
      <c r="KXU138" s="5"/>
      <c r="KXV138" s="5"/>
      <c r="KXW138" s="5"/>
      <c r="KXX138" s="5"/>
      <c r="KXY138" s="5"/>
      <c r="KXZ138" s="5"/>
      <c r="KYA138" s="5"/>
      <c r="KYB138" s="5"/>
      <c r="KYC138" s="5"/>
      <c r="KYD138" s="5"/>
      <c r="KYE138" s="5"/>
      <c r="KYF138" s="5"/>
      <c r="KYG138" s="5"/>
      <c r="KYH138" s="5"/>
      <c r="KYI138" s="5"/>
      <c r="KYJ138" s="5"/>
      <c r="KYK138" s="5"/>
      <c r="KYL138" s="5"/>
      <c r="KYM138" s="5"/>
      <c r="KYN138" s="5"/>
      <c r="KYO138" s="5"/>
      <c r="KYP138" s="5"/>
      <c r="KYQ138" s="5"/>
      <c r="KYR138" s="5"/>
      <c r="KYS138" s="5"/>
      <c r="KYT138" s="5"/>
      <c r="KYU138" s="5"/>
      <c r="KYV138" s="5"/>
      <c r="KYW138" s="5"/>
      <c r="KYX138" s="5"/>
      <c r="KYY138" s="5"/>
      <c r="KYZ138" s="5"/>
      <c r="KZA138" s="5"/>
      <c r="KZB138" s="5"/>
      <c r="KZC138" s="5"/>
      <c r="KZD138" s="5"/>
      <c r="KZE138" s="5"/>
      <c r="KZF138" s="5"/>
      <c r="KZG138" s="5"/>
      <c r="KZH138" s="5"/>
      <c r="KZI138" s="5"/>
      <c r="KZJ138" s="5"/>
      <c r="KZK138" s="5"/>
      <c r="KZL138" s="5"/>
      <c r="KZM138" s="5"/>
      <c r="KZN138" s="5"/>
      <c r="KZO138" s="5"/>
      <c r="KZP138" s="5"/>
      <c r="KZQ138" s="5"/>
      <c r="KZR138" s="5"/>
      <c r="KZS138" s="5"/>
      <c r="KZT138" s="5"/>
      <c r="KZU138" s="5"/>
      <c r="KZV138" s="5"/>
      <c r="KZW138" s="5"/>
      <c r="KZX138" s="5"/>
      <c r="KZY138" s="5"/>
      <c r="KZZ138" s="5"/>
      <c r="LAA138" s="5"/>
      <c r="LAB138" s="5"/>
      <c r="LAC138" s="5"/>
      <c r="LAD138" s="5"/>
      <c r="LAE138" s="5"/>
      <c r="LAF138" s="5"/>
      <c r="LAG138" s="5"/>
      <c r="LAH138" s="5"/>
      <c r="LAI138" s="5"/>
      <c r="LAJ138" s="5"/>
      <c r="LAK138" s="5"/>
      <c r="LAL138" s="5"/>
      <c r="LAM138" s="5"/>
      <c r="LAN138" s="5"/>
      <c r="LAO138" s="5"/>
      <c r="LAP138" s="5"/>
      <c r="LAQ138" s="5"/>
      <c r="LAR138" s="5"/>
      <c r="LAS138" s="5"/>
      <c r="LAT138" s="5"/>
      <c r="LAU138" s="5"/>
      <c r="LAV138" s="5"/>
      <c r="LAW138" s="5"/>
      <c r="LAX138" s="5"/>
      <c r="LAY138" s="5"/>
      <c r="LAZ138" s="5"/>
      <c r="LBA138" s="5"/>
      <c r="LBB138" s="5"/>
      <c r="LBC138" s="5"/>
      <c r="LBD138" s="5"/>
      <c r="LBE138" s="5"/>
      <c r="LBF138" s="5"/>
      <c r="LBG138" s="5"/>
      <c r="LBH138" s="5"/>
      <c r="LBI138" s="5"/>
      <c r="LBJ138" s="5"/>
      <c r="LBK138" s="5"/>
      <c r="LBL138" s="5"/>
      <c r="LBM138" s="5"/>
      <c r="LBN138" s="5"/>
      <c r="LBO138" s="5"/>
      <c r="LBP138" s="5"/>
      <c r="LBQ138" s="5"/>
      <c r="LBR138" s="5"/>
      <c r="LBS138" s="5"/>
      <c r="LBT138" s="5"/>
      <c r="LBU138" s="5"/>
      <c r="LBV138" s="5"/>
      <c r="LBW138" s="5"/>
      <c r="LBX138" s="5"/>
      <c r="LBY138" s="5"/>
      <c r="LBZ138" s="5"/>
      <c r="LCA138" s="5"/>
      <c r="LCB138" s="5"/>
      <c r="LCC138" s="5"/>
      <c r="LCD138" s="5"/>
      <c r="LCE138" s="5"/>
      <c r="LCF138" s="5"/>
      <c r="LCG138" s="5"/>
      <c r="LCH138" s="5"/>
      <c r="LCI138" s="5"/>
      <c r="LCJ138" s="5"/>
      <c r="LCK138" s="5"/>
      <c r="LCL138" s="5"/>
      <c r="LCM138" s="5"/>
      <c r="LCN138" s="5"/>
      <c r="LCO138" s="5"/>
      <c r="LCP138" s="5"/>
      <c r="LCQ138" s="5"/>
      <c r="LCR138" s="5"/>
      <c r="LCS138" s="5"/>
      <c r="LCT138" s="5"/>
      <c r="LCU138" s="5"/>
      <c r="LCV138" s="5"/>
      <c r="LCW138" s="5"/>
      <c r="LCX138" s="5"/>
      <c r="LCY138" s="5"/>
      <c r="LCZ138" s="5"/>
      <c r="LDA138" s="5"/>
      <c r="LDB138" s="5"/>
      <c r="LDC138" s="5"/>
      <c r="LDD138" s="5"/>
      <c r="LDE138" s="5"/>
      <c r="LDF138" s="5"/>
      <c r="LDG138" s="5"/>
      <c r="LDH138" s="5"/>
      <c r="LDI138" s="5"/>
      <c r="LDJ138" s="5"/>
      <c r="LDK138" s="5"/>
      <c r="LDL138" s="5"/>
      <c r="LDM138" s="5"/>
      <c r="LDN138" s="5"/>
      <c r="LDO138" s="5"/>
      <c r="LDP138" s="5"/>
      <c r="LDQ138" s="5"/>
      <c r="LDR138" s="5"/>
      <c r="LDS138" s="5"/>
      <c r="LDT138" s="5"/>
      <c r="LDU138" s="5"/>
      <c r="LDV138" s="5"/>
      <c r="LDW138" s="5"/>
      <c r="LDX138" s="5"/>
      <c r="LDY138" s="5"/>
      <c r="LDZ138" s="5"/>
      <c r="LEA138" s="5"/>
      <c r="LEB138" s="5"/>
      <c r="LEC138" s="5"/>
      <c r="LED138" s="5"/>
      <c r="LEE138" s="5"/>
      <c r="LEF138" s="5"/>
      <c r="LEG138" s="5"/>
      <c r="LEH138" s="5"/>
      <c r="LEI138" s="5"/>
      <c r="LEJ138" s="5"/>
      <c r="LEK138" s="5"/>
      <c r="LEL138" s="5"/>
      <c r="LEM138" s="5"/>
      <c r="LEN138" s="5"/>
      <c r="LEO138" s="5"/>
      <c r="LEP138" s="5"/>
      <c r="LEQ138" s="5"/>
      <c r="LER138" s="5"/>
      <c r="LES138" s="5"/>
      <c r="LET138" s="5"/>
      <c r="LEU138" s="5"/>
      <c r="LEV138" s="5"/>
      <c r="LEW138" s="5"/>
      <c r="LEX138" s="5"/>
      <c r="LEY138" s="5"/>
      <c r="LEZ138" s="5"/>
      <c r="LFA138" s="5"/>
      <c r="LFB138" s="5"/>
      <c r="LFC138" s="5"/>
      <c r="LFD138" s="5"/>
      <c r="LFE138" s="5"/>
      <c r="LFF138" s="5"/>
      <c r="LFG138" s="5"/>
      <c r="LFH138" s="5"/>
      <c r="LFI138" s="5"/>
      <c r="LFJ138" s="5"/>
      <c r="LFK138" s="5"/>
      <c r="LFL138" s="5"/>
      <c r="LFM138" s="5"/>
      <c r="LFN138" s="5"/>
      <c r="LFO138" s="5"/>
      <c r="LFP138" s="5"/>
      <c r="LFQ138" s="5"/>
      <c r="LFR138" s="5"/>
      <c r="LFS138" s="5"/>
      <c r="LFT138" s="5"/>
      <c r="LFU138" s="5"/>
      <c r="LFV138" s="5"/>
      <c r="LFW138" s="5"/>
      <c r="LFX138" s="5"/>
      <c r="LFY138" s="5"/>
      <c r="LFZ138" s="5"/>
      <c r="LGA138" s="5"/>
      <c r="LGB138" s="5"/>
      <c r="LGC138" s="5"/>
      <c r="LGD138" s="5"/>
      <c r="LGE138" s="5"/>
      <c r="LGF138" s="5"/>
      <c r="LGG138" s="5"/>
      <c r="LGH138" s="5"/>
      <c r="LGI138" s="5"/>
      <c r="LGJ138" s="5"/>
      <c r="LGK138" s="5"/>
      <c r="LGL138" s="5"/>
      <c r="LGM138" s="5"/>
      <c r="LGN138" s="5"/>
      <c r="LGO138" s="5"/>
      <c r="LGP138" s="5"/>
      <c r="LGQ138" s="5"/>
      <c r="LGR138" s="5"/>
      <c r="LGS138" s="5"/>
      <c r="LGT138" s="5"/>
      <c r="LGU138" s="5"/>
      <c r="LGV138" s="5"/>
      <c r="LGW138" s="5"/>
      <c r="LGX138" s="5"/>
      <c r="LGY138" s="5"/>
      <c r="LGZ138" s="5"/>
      <c r="LHA138" s="5"/>
      <c r="LHB138" s="5"/>
      <c r="LHC138" s="5"/>
      <c r="LHD138" s="5"/>
      <c r="LHE138" s="5"/>
      <c r="LHF138" s="5"/>
      <c r="LHG138" s="5"/>
      <c r="LHH138" s="5"/>
      <c r="LHI138" s="5"/>
      <c r="LHJ138" s="5"/>
      <c r="LHK138" s="5"/>
      <c r="LHL138" s="5"/>
      <c r="LHM138" s="5"/>
      <c r="LHN138" s="5"/>
      <c r="LHO138" s="5"/>
      <c r="LHP138" s="5"/>
      <c r="LHQ138" s="5"/>
      <c r="LHR138" s="5"/>
      <c r="LHS138" s="5"/>
      <c r="LHT138" s="5"/>
      <c r="LHU138" s="5"/>
      <c r="LHV138" s="5"/>
      <c r="LHW138" s="5"/>
      <c r="LHX138" s="5"/>
      <c r="LHY138" s="5"/>
      <c r="LHZ138" s="5"/>
      <c r="LIA138" s="5"/>
      <c r="LIB138" s="5"/>
      <c r="LIC138" s="5"/>
      <c r="LID138" s="5"/>
      <c r="LIE138" s="5"/>
      <c r="LIF138" s="5"/>
      <c r="LIG138" s="5"/>
      <c r="LIH138" s="5"/>
      <c r="LII138" s="5"/>
      <c r="LIJ138" s="5"/>
      <c r="LIK138" s="5"/>
      <c r="LIL138" s="5"/>
      <c r="LIM138" s="5"/>
      <c r="LIN138" s="5"/>
      <c r="LIO138" s="5"/>
      <c r="LIP138" s="5"/>
      <c r="LIQ138" s="5"/>
      <c r="LIR138" s="5"/>
      <c r="LIS138" s="5"/>
      <c r="LIT138" s="5"/>
      <c r="LIU138" s="5"/>
      <c r="LIV138" s="5"/>
      <c r="LIW138" s="5"/>
      <c r="LIX138" s="5"/>
      <c r="LIY138" s="5"/>
      <c r="LIZ138" s="5"/>
      <c r="LJA138" s="5"/>
      <c r="LJB138" s="5"/>
      <c r="LJC138" s="5"/>
      <c r="LJD138" s="5"/>
      <c r="LJE138" s="5"/>
      <c r="LJF138" s="5"/>
      <c r="LJG138" s="5"/>
      <c r="LJH138" s="5"/>
      <c r="LJI138" s="5"/>
      <c r="LJJ138" s="5"/>
      <c r="LJK138" s="5"/>
      <c r="LJL138" s="5"/>
      <c r="LJM138" s="5"/>
      <c r="LJN138" s="5"/>
      <c r="LJO138" s="5"/>
      <c r="LJP138" s="5"/>
      <c r="LJQ138" s="5"/>
      <c r="LJR138" s="5"/>
      <c r="LJS138" s="5"/>
      <c r="LJT138" s="5"/>
      <c r="LJU138" s="5"/>
      <c r="LJV138" s="5"/>
      <c r="LJW138" s="5"/>
      <c r="LJX138" s="5"/>
      <c r="LJY138" s="5"/>
      <c r="LJZ138" s="5"/>
      <c r="LKA138" s="5"/>
      <c r="LKB138" s="5"/>
      <c r="LKC138" s="5"/>
      <c r="LKD138" s="5"/>
      <c r="LKE138" s="5"/>
      <c r="LKF138" s="5"/>
      <c r="LKG138" s="5"/>
      <c r="LKH138" s="5"/>
      <c r="LKI138" s="5"/>
      <c r="LKJ138" s="5"/>
      <c r="LKK138" s="5"/>
      <c r="LKL138" s="5"/>
      <c r="LKM138" s="5"/>
      <c r="LKN138" s="5"/>
      <c r="LKO138" s="5"/>
      <c r="LKP138" s="5"/>
      <c r="LKQ138" s="5"/>
      <c r="LKR138" s="5"/>
      <c r="LKS138" s="5"/>
      <c r="LKT138" s="5"/>
      <c r="LKU138" s="5"/>
      <c r="LKV138" s="5"/>
      <c r="LKW138" s="5"/>
      <c r="LKX138" s="5"/>
      <c r="LKY138" s="5"/>
      <c r="LKZ138" s="5"/>
      <c r="LLA138" s="5"/>
      <c r="LLB138" s="5"/>
      <c r="LLC138" s="5"/>
      <c r="LLD138" s="5"/>
      <c r="LLE138" s="5"/>
      <c r="LLF138" s="5"/>
      <c r="LLG138" s="5"/>
      <c r="LLH138" s="5"/>
      <c r="LLI138" s="5"/>
      <c r="LLJ138" s="5"/>
      <c r="LLK138" s="5"/>
      <c r="LLL138" s="5"/>
      <c r="LLM138" s="5"/>
      <c r="LLN138" s="5"/>
      <c r="LLO138" s="5"/>
      <c r="LLP138" s="5"/>
      <c r="LLQ138" s="5"/>
      <c r="LLR138" s="5"/>
      <c r="LLS138" s="5"/>
      <c r="LLT138" s="5"/>
      <c r="LLU138" s="5"/>
      <c r="LLV138" s="5"/>
      <c r="LLW138" s="5"/>
      <c r="LLX138" s="5"/>
      <c r="LLY138" s="5"/>
      <c r="LLZ138" s="5"/>
      <c r="LMA138" s="5"/>
      <c r="LMB138" s="5"/>
      <c r="LMC138" s="5"/>
      <c r="LMD138" s="5"/>
      <c r="LME138" s="5"/>
      <c r="LMF138" s="5"/>
      <c r="LMG138" s="5"/>
      <c r="LMH138" s="5"/>
      <c r="LMI138" s="5"/>
      <c r="LMJ138" s="5"/>
      <c r="LMK138" s="5"/>
      <c r="LML138" s="5"/>
      <c r="LMM138" s="5"/>
      <c r="LMN138" s="5"/>
      <c r="LMO138" s="5"/>
      <c r="LMP138" s="5"/>
      <c r="LMQ138" s="5"/>
      <c r="LMR138" s="5"/>
      <c r="LMS138" s="5"/>
      <c r="LMT138" s="5"/>
      <c r="LMU138" s="5"/>
      <c r="LMV138" s="5"/>
      <c r="LMW138" s="5"/>
      <c r="LMX138" s="5"/>
      <c r="LMY138" s="5"/>
      <c r="LMZ138" s="5"/>
      <c r="LNA138" s="5"/>
      <c r="LNB138" s="5"/>
      <c r="LNC138" s="5"/>
      <c r="LND138" s="5"/>
      <c r="LNE138" s="5"/>
      <c r="LNF138" s="5"/>
      <c r="LNG138" s="5"/>
      <c r="LNH138" s="5"/>
      <c r="LNI138" s="5"/>
      <c r="LNJ138" s="5"/>
      <c r="LNK138" s="5"/>
      <c r="LNL138" s="5"/>
      <c r="LNM138" s="5"/>
      <c r="LNN138" s="5"/>
      <c r="LNO138" s="5"/>
      <c r="LNP138" s="5"/>
      <c r="LNQ138" s="5"/>
      <c r="LNR138" s="5"/>
      <c r="LNS138" s="5"/>
      <c r="LNT138" s="5"/>
      <c r="LNU138" s="5"/>
      <c r="LNV138" s="5"/>
      <c r="LNW138" s="5"/>
      <c r="LNX138" s="5"/>
      <c r="LNY138" s="5"/>
      <c r="LNZ138" s="5"/>
      <c r="LOA138" s="5"/>
      <c r="LOB138" s="5"/>
      <c r="LOC138" s="5"/>
      <c r="LOD138" s="5"/>
      <c r="LOE138" s="5"/>
      <c r="LOF138" s="5"/>
      <c r="LOG138" s="5"/>
      <c r="LOH138" s="5"/>
      <c r="LOI138" s="5"/>
      <c r="LOJ138" s="5"/>
      <c r="LOK138" s="5"/>
      <c r="LOL138" s="5"/>
      <c r="LOM138" s="5"/>
      <c r="LON138" s="5"/>
      <c r="LOO138" s="5"/>
      <c r="LOP138" s="5"/>
      <c r="LOQ138" s="5"/>
      <c r="LOR138" s="5"/>
      <c r="LOS138" s="5"/>
      <c r="LOT138" s="5"/>
      <c r="LOU138" s="5"/>
      <c r="LOV138" s="5"/>
      <c r="LOW138" s="5"/>
      <c r="LOX138" s="5"/>
      <c r="LOY138" s="5"/>
      <c r="LOZ138" s="5"/>
      <c r="LPA138" s="5"/>
      <c r="LPB138" s="5"/>
      <c r="LPC138" s="5"/>
      <c r="LPD138" s="5"/>
      <c r="LPE138" s="5"/>
      <c r="LPF138" s="5"/>
      <c r="LPG138" s="5"/>
      <c r="LPH138" s="5"/>
      <c r="LPI138" s="5"/>
      <c r="LPJ138" s="5"/>
      <c r="LPK138" s="5"/>
      <c r="LPL138" s="5"/>
      <c r="LPM138" s="5"/>
      <c r="LPN138" s="5"/>
      <c r="LPO138" s="5"/>
      <c r="LPP138" s="5"/>
      <c r="LPQ138" s="5"/>
      <c r="LPR138" s="5"/>
      <c r="LPS138" s="5"/>
      <c r="LPT138" s="5"/>
      <c r="LPU138" s="5"/>
      <c r="LPV138" s="5"/>
      <c r="LPW138" s="5"/>
      <c r="LPX138" s="5"/>
      <c r="LPY138" s="5"/>
      <c r="LPZ138" s="5"/>
      <c r="LQA138" s="5"/>
      <c r="LQB138" s="5"/>
      <c r="LQC138" s="5"/>
      <c r="LQD138" s="5"/>
      <c r="LQE138" s="5"/>
      <c r="LQF138" s="5"/>
      <c r="LQG138" s="5"/>
      <c r="LQH138" s="5"/>
      <c r="LQI138" s="5"/>
      <c r="LQJ138" s="5"/>
      <c r="LQK138" s="5"/>
      <c r="LQL138" s="5"/>
      <c r="LQM138" s="5"/>
      <c r="LQN138" s="5"/>
      <c r="LQO138" s="5"/>
      <c r="LQP138" s="5"/>
      <c r="LQQ138" s="5"/>
      <c r="LQR138" s="5"/>
      <c r="LQS138" s="5"/>
      <c r="LQT138" s="5"/>
      <c r="LQU138" s="5"/>
      <c r="LQV138" s="5"/>
      <c r="LQW138" s="5"/>
      <c r="LQX138" s="5"/>
      <c r="LQY138" s="5"/>
      <c r="LQZ138" s="5"/>
      <c r="LRA138" s="5"/>
      <c r="LRB138" s="5"/>
      <c r="LRC138" s="5"/>
      <c r="LRD138" s="5"/>
      <c r="LRE138" s="5"/>
      <c r="LRF138" s="5"/>
      <c r="LRG138" s="5"/>
      <c r="LRH138" s="5"/>
      <c r="LRI138" s="5"/>
      <c r="LRJ138" s="5"/>
      <c r="LRK138" s="5"/>
      <c r="LRL138" s="5"/>
      <c r="LRM138" s="5"/>
      <c r="LRN138" s="5"/>
      <c r="LRO138" s="5"/>
      <c r="LRP138" s="5"/>
      <c r="LRQ138" s="5"/>
      <c r="LRR138" s="5"/>
      <c r="LRS138" s="5"/>
      <c r="LRT138" s="5"/>
      <c r="LRU138" s="5"/>
      <c r="LRV138" s="5"/>
      <c r="LRW138" s="5"/>
      <c r="LRX138" s="5"/>
      <c r="LRY138" s="5"/>
      <c r="LRZ138" s="5"/>
      <c r="LSA138" s="5"/>
      <c r="LSB138" s="5"/>
      <c r="LSC138" s="5"/>
      <c r="LSD138" s="5"/>
      <c r="LSE138" s="5"/>
      <c r="LSF138" s="5"/>
      <c r="LSG138" s="5"/>
      <c r="LSH138" s="5"/>
      <c r="LSI138" s="5"/>
      <c r="LSJ138" s="5"/>
      <c r="LSK138" s="5"/>
      <c r="LSL138" s="5"/>
      <c r="LSM138" s="5"/>
      <c r="LSN138" s="5"/>
      <c r="LSO138" s="5"/>
      <c r="LSP138" s="5"/>
      <c r="LSQ138" s="5"/>
      <c r="LSR138" s="5"/>
      <c r="LSS138" s="5"/>
      <c r="LST138" s="5"/>
      <c r="LSU138" s="5"/>
      <c r="LSV138" s="5"/>
      <c r="LSW138" s="5"/>
      <c r="LSX138" s="5"/>
      <c r="LSY138" s="5"/>
      <c r="LSZ138" s="5"/>
      <c r="LTA138" s="5"/>
      <c r="LTB138" s="5"/>
      <c r="LTC138" s="5"/>
      <c r="LTD138" s="5"/>
      <c r="LTE138" s="5"/>
      <c r="LTF138" s="5"/>
      <c r="LTG138" s="5"/>
      <c r="LTH138" s="5"/>
      <c r="LTI138" s="5"/>
      <c r="LTJ138" s="5"/>
      <c r="LTK138" s="5"/>
      <c r="LTL138" s="5"/>
      <c r="LTM138" s="5"/>
      <c r="LTN138" s="5"/>
      <c r="LTO138" s="5"/>
      <c r="LTP138" s="5"/>
      <c r="LTQ138" s="5"/>
      <c r="LTR138" s="5"/>
      <c r="LTS138" s="5"/>
      <c r="LTT138" s="5"/>
      <c r="LTU138" s="5"/>
      <c r="LTV138" s="5"/>
      <c r="LTW138" s="5"/>
      <c r="LTX138" s="5"/>
      <c r="LTY138" s="5"/>
      <c r="LTZ138" s="5"/>
      <c r="LUA138" s="5"/>
      <c r="LUB138" s="5"/>
      <c r="LUC138" s="5"/>
      <c r="LUD138" s="5"/>
      <c r="LUE138" s="5"/>
      <c r="LUF138" s="5"/>
      <c r="LUG138" s="5"/>
      <c r="LUH138" s="5"/>
      <c r="LUI138" s="5"/>
      <c r="LUJ138" s="5"/>
      <c r="LUK138" s="5"/>
      <c r="LUL138" s="5"/>
      <c r="LUM138" s="5"/>
      <c r="LUN138" s="5"/>
      <c r="LUO138" s="5"/>
      <c r="LUP138" s="5"/>
      <c r="LUQ138" s="5"/>
      <c r="LUR138" s="5"/>
      <c r="LUS138" s="5"/>
      <c r="LUT138" s="5"/>
      <c r="LUU138" s="5"/>
      <c r="LUV138" s="5"/>
      <c r="LUW138" s="5"/>
      <c r="LUX138" s="5"/>
      <c r="LUY138" s="5"/>
      <c r="LUZ138" s="5"/>
      <c r="LVA138" s="5"/>
      <c r="LVB138" s="5"/>
      <c r="LVC138" s="5"/>
      <c r="LVD138" s="5"/>
      <c r="LVE138" s="5"/>
      <c r="LVF138" s="5"/>
      <c r="LVG138" s="5"/>
      <c r="LVH138" s="5"/>
      <c r="LVI138" s="5"/>
      <c r="LVJ138" s="5"/>
      <c r="LVK138" s="5"/>
      <c r="LVL138" s="5"/>
      <c r="LVM138" s="5"/>
      <c r="LVN138" s="5"/>
      <c r="LVO138" s="5"/>
      <c r="LVP138" s="5"/>
      <c r="LVQ138" s="5"/>
      <c r="LVR138" s="5"/>
      <c r="LVS138" s="5"/>
      <c r="LVT138" s="5"/>
      <c r="LVU138" s="5"/>
      <c r="LVV138" s="5"/>
      <c r="LVW138" s="5"/>
      <c r="LVX138" s="5"/>
      <c r="LVY138" s="5"/>
      <c r="LVZ138" s="5"/>
      <c r="LWA138" s="5"/>
      <c r="LWB138" s="5"/>
      <c r="LWC138" s="5"/>
      <c r="LWD138" s="5"/>
      <c r="LWE138" s="5"/>
      <c r="LWF138" s="5"/>
      <c r="LWG138" s="5"/>
      <c r="LWH138" s="5"/>
      <c r="LWI138" s="5"/>
      <c r="LWJ138" s="5"/>
      <c r="LWK138" s="5"/>
      <c r="LWL138" s="5"/>
      <c r="LWM138" s="5"/>
      <c r="LWN138" s="5"/>
      <c r="LWO138" s="5"/>
      <c r="LWP138" s="5"/>
      <c r="LWQ138" s="5"/>
      <c r="LWR138" s="5"/>
      <c r="LWS138" s="5"/>
      <c r="LWT138" s="5"/>
      <c r="LWU138" s="5"/>
      <c r="LWV138" s="5"/>
      <c r="LWW138" s="5"/>
      <c r="LWX138" s="5"/>
      <c r="LWY138" s="5"/>
      <c r="LWZ138" s="5"/>
      <c r="LXA138" s="5"/>
      <c r="LXB138" s="5"/>
      <c r="LXC138" s="5"/>
      <c r="LXD138" s="5"/>
      <c r="LXE138" s="5"/>
      <c r="LXF138" s="5"/>
      <c r="LXG138" s="5"/>
      <c r="LXH138" s="5"/>
      <c r="LXI138" s="5"/>
      <c r="LXJ138" s="5"/>
      <c r="LXK138" s="5"/>
      <c r="LXL138" s="5"/>
      <c r="LXM138" s="5"/>
      <c r="LXN138" s="5"/>
      <c r="LXO138" s="5"/>
      <c r="LXP138" s="5"/>
      <c r="LXQ138" s="5"/>
      <c r="LXR138" s="5"/>
      <c r="LXS138" s="5"/>
      <c r="LXT138" s="5"/>
      <c r="LXU138" s="5"/>
      <c r="LXV138" s="5"/>
      <c r="LXW138" s="5"/>
      <c r="LXX138" s="5"/>
      <c r="LXY138" s="5"/>
      <c r="LXZ138" s="5"/>
      <c r="LYA138" s="5"/>
      <c r="LYB138" s="5"/>
      <c r="LYC138" s="5"/>
      <c r="LYD138" s="5"/>
      <c r="LYE138" s="5"/>
      <c r="LYF138" s="5"/>
      <c r="LYG138" s="5"/>
      <c r="LYH138" s="5"/>
      <c r="LYI138" s="5"/>
      <c r="LYJ138" s="5"/>
      <c r="LYK138" s="5"/>
      <c r="LYL138" s="5"/>
      <c r="LYM138" s="5"/>
      <c r="LYN138" s="5"/>
      <c r="LYO138" s="5"/>
      <c r="LYP138" s="5"/>
      <c r="LYQ138" s="5"/>
      <c r="LYR138" s="5"/>
      <c r="LYS138" s="5"/>
      <c r="LYT138" s="5"/>
      <c r="LYU138" s="5"/>
      <c r="LYV138" s="5"/>
      <c r="LYW138" s="5"/>
      <c r="LYX138" s="5"/>
      <c r="LYY138" s="5"/>
      <c r="LYZ138" s="5"/>
      <c r="LZA138" s="5"/>
      <c r="LZB138" s="5"/>
      <c r="LZC138" s="5"/>
      <c r="LZD138" s="5"/>
      <c r="LZE138" s="5"/>
      <c r="LZF138" s="5"/>
      <c r="LZG138" s="5"/>
      <c r="LZH138" s="5"/>
      <c r="LZI138" s="5"/>
      <c r="LZJ138" s="5"/>
      <c r="LZK138" s="5"/>
      <c r="LZL138" s="5"/>
      <c r="LZM138" s="5"/>
      <c r="LZN138" s="5"/>
      <c r="LZO138" s="5"/>
      <c r="LZP138" s="5"/>
      <c r="LZQ138" s="5"/>
      <c r="LZR138" s="5"/>
      <c r="LZS138" s="5"/>
      <c r="LZT138" s="5"/>
      <c r="LZU138" s="5"/>
      <c r="LZV138" s="5"/>
      <c r="LZW138" s="5"/>
      <c r="LZX138" s="5"/>
      <c r="LZY138" s="5"/>
      <c r="LZZ138" s="5"/>
      <c r="MAA138" s="5"/>
      <c r="MAB138" s="5"/>
      <c r="MAC138" s="5"/>
      <c r="MAD138" s="5"/>
      <c r="MAE138" s="5"/>
      <c r="MAF138" s="5"/>
      <c r="MAG138" s="5"/>
      <c r="MAH138" s="5"/>
      <c r="MAI138" s="5"/>
      <c r="MAJ138" s="5"/>
      <c r="MAK138" s="5"/>
      <c r="MAL138" s="5"/>
      <c r="MAM138" s="5"/>
      <c r="MAN138" s="5"/>
      <c r="MAO138" s="5"/>
      <c r="MAP138" s="5"/>
      <c r="MAQ138" s="5"/>
      <c r="MAR138" s="5"/>
      <c r="MAS138" s="5"/>
      <c r="MAT138" s="5"/>
      <c r="MAU138" s="5"/>
      <c r="MAV138" s="5"/>
      <c r="MAW138" s="5"/>
      <c r="MAX138" s="5"/>
      <c r="MAY138" s="5"/>
      <c r="MAZ138" s="5"/>
      <c r="MBA138" s="5"/>
      <c r="MBB138" s="5"/>
      <c r="MBC138" s="5"/>
      <c r="MBD138" s="5"/>
      <c r="MBE138" s="5"/>
      <c r="MBF138" s="5"/>
      <c r="MBG138" s="5"/>
      <c r="MBH138" s="5"/>
      <c r="MBI138" s="5"/>
      <c r="MBJ138" s="5"/>
      <c r="MBK138" s="5"/>
      <c r="MBL138" s="5"/>
      <c r="MBM138" s="5"/>
      <c r="MBN138" s="5"/>
      <c r="MBO138" s="5"/>
      <c r="MBP138" s="5"/>
      <c r="MBQ138" s="5"/>
      <c r="MBR138" s="5"/>
      <c r="MBS138" s="5"/>
      <c r="MBT138" s="5"/>
      <c r="MBU138" s="5"/>
      <c r="MBV138" s="5"/>
      <c r="MBW138" s="5"/>
      <c r="MBX138" s="5"/>
      <c r="MBY138" s="5"/>
      <c r="MBZ138" s="5"/>
      <c r="MCA138" s="5"/>
      <c r="MCB138" s="5"/>
      <c r="MCC138" s="5"/>
      <c r="MCD138" s="5"/>
      <c r="MCE138" s="5"/>
      <c r="MCF138" s="5"/>
      <c r="MCG138" s="5"/>
      <c r="MCH138" s="5"/>
      <c r="MCI138" s="5"/>
      <c r="MCJ138" s="5"/>
      <c r="MCK138" s="5"/>
      <c r="MCL138" s="5"/>
      <c r="MCM138" s="5"/>
      <c r="MCN138" s="5"/>
      <c r="MCO138" s="5"/>
      <c r="MCP138" s="5"/>
      <c r="MCQ138" s="5"/>
      <c r="MCR138" s="5"/>
      <c r="MCS138" s="5"/>
      <c r="MCT138" s="5"/>
      <c r="MCU138" s="5"/>
      <c r="MCV138" s="5"/>
      <c r="MCW138" s="5"/>
      <c r="MCX138" s="5"/>
      <c r="MCY138" s="5"/>
      <c r="MCZ138" s="5"/>
      <c r="MDA138" s="5"/>
      <c r="MDB138" s="5"/>
      <c r="MDC138" s="5"/>
      <c r="MDD138" s="5"/>
      <c r="MDE138" s="5"/>
      <c r="MDF138" s="5"/>
      <c r="MDG138" s="5"/>
      <c r="MDH138" s="5"/>
      <c r="MDI138" s="5"/>
      <c r="MDJ138" s="5"/>
      <c r="MDK138" s="5"/>
      <c r="MDL138" s="5"/>
      <c r="MDM138" s="5"/>
      <c r="MDN138" s="5"/>
      <c r="MDO138" s="5"/>
      <c r="MDP138" s="5"/>
      <c r="MDQ138" s="5"/>
      <c r="MDR138" s="5"/>
      <c r="MDS138" s="5"/>
      <c r="MDT138" s="5"/>
      <c r="MDU138" s="5"/>
      <c r="MDV138" s="5"/>
      <c r="MDW138" s="5"/>
      <c r="MDX138" s="5"/>
      <c r="MDY138" s="5"/>
      <c r="MDZ138" s="5"/>
      <c r="MEA138" s="5"/>
      <c r="MEB138" s="5"/>
      <c r="MEC138" s="5"/>
      <c r="MED138" s="5"/>
      <c r="MEE138" s="5"/>
      <c r="MEF138" s="5"/>
      <c r="MEG138" s="5"/>
      <c r="MEH138" s="5"/>
      <c r="MEI138" s="5"/>
      <c r="MEJ138" s="5"/>
      <c r="MEK138" s="5"/>
      <c r="MEL138" s="5"/>
      <c r="MEM138" s="5"/>
      <c r="MEN138" s="5"/>
      <c r="MEO138" s="5"/>
      <c r="MEP138" s="5"/>
      <c r="MEQ138" s="5"/>
      <c r="MER138" s="5"/>
      <c r="MES138" s="5"/>
      <c r="MET138" s="5"/>
      <c r="MEU138" s="5"/>
      <c r="MEV138" s="5"/>
      <c r="MEW138" s="5"/>
      <c r="MEX138" s="5"/>
      <c r="MEY138" s="5"/>
      <c r="MEZ138" s="5"/>
      <c r="MFA138" s="5"/>
      <c r="MFB138" s="5"/>
      <c r="MFC138" s="5"/>
      <c r="MFD138" s="5"/>
      <c r="MFE138" s="5"/>
      <c r="MFF138" s="5"/>
      <c r="MFG138" s="5"/>
      <c r="MFH138" s="5"/>
      <c r="MFI138" s="5"/>
      <c r="MFJ138" s="5"/>
      <c r="MFK138" s="5"/>
      <c r="MFL138" s="5"/>
      <c r="MFM138" s="5"/>
      <c r="MFN138" s="5"/>
      <c r="MFO138" s="5"/>
      <c r="MFP138" s="5"/>
      <c r="MFQ138" s="5"/>
      <c r="MFR138" s="5"/>
      <c r="MFS138" s="5"/>
      <c r="MFT138" s="5"/>
      <c r="MFU138" s="5"/>
      <c r="MFV138" s="5"/>
      <c r="MFW138" s="5"/>
      <c r="MFX138" s="5"/>
      <c r="MFY138" s="5"/>
      <c r="MFZ138" s="5"/>
      <c r="MGA138" s="5"/>
      <c r="MGB138" s="5"/>
      <c r="MGC138" s="5"/>
      <c r="MGD138" s="5"/>
      <c r="MGE138" s="5"/>
      <c r="MGF138" s="5"/>
      <c r="MGG138" s="5"/>
      <c r="MGH138" s="5"/>
      <c r="MGI138" s="5"/>
      <c r="MGJ138" s="5"/>
      <c r="MGK138" s="5"/>
      <c r="MGL138" s="5"/>
      <c r="MGM138" s="5"/>
      <c r="MGN138" s="5"/>
      <c r="MGO138" s="5"/>
      <c r="MGP138" s="5"/>
      <c r="MGQ138" s="5"/>
      <c r="MGR138" s="5"/>
      <c r="MGS138" s="5"/>
      <c r="MGT138" s="5"/>
      <c r="MGU138" s="5"/>
      <c r="MGV138" s="5"/>
      <c r="MGW138" s="5"/>
      <c r="MGX138" s="5"/>
      <c r="MGY138" s="5"/>
      <c r="MGZ138" s="5"/>
      <c r="MHA138" s="5"/>
      <c r="MHB138" s="5"/>
      <c r="MHC138" s="5"/>
      <c r="MHD138" s="5"/>
      <c r="MHE138" s="5"/>
      <c r="MHF138" s="5"/>
      <c r="MHG138" s="5"/>
      <c r="MHH138" s="5"/>
      <c r="MHI138" s="5"/>
      <c r="MHJ138" s="5"/>
      <c r="MHK138" s="5"/>
      <c r="MHL138" s="5"/>
      <c r="MHM138" s="5"/>
      <c r="MHN138" s="5"/>
      <c r="MHO138" s="5"/>
      <c r="MHP138" s="5"/>
      <c r="MHQ138" s="5"/>
      <c r="MHR138" s="5"/>
      <c r="MHS138" s="5"/>
      <c r="MHT138" s="5"/>
      <c r="MHU138" s="5"/>
      <c r="MHV138" s="5"/>
      <c r="MHW138" s="5"/>
      <c r="MHX138" s="5"/>
      <c r="MHY138" s="5"/>
      <c r="MHZ138" s="5"/>
      <c r="MIA138" s="5"/>
      <c r="MIB138" s="5"/>
      <c r="MIC138" s="5"/>
      <c r="MID138" s="5"/>
      <c r="MIE138" s="5"/>
      <c r="MIF138" s="5"/>
      <c r="MIG138" s="5"/>
      <c r="MIH138" s="5"/>
      <c r="MII138" s="5"/>
      <c r="MIJ138" s="5"/>
      <c r="MIK138" s="5"/>
      <c r="MIL138" s="5"/>
      <c r="MIM138" s="5"/>
      <c r="MIN138" s="5"/>
      <c r="MIO138" s="5"/>
      <c r="MIP138" s="5"/>
      <c r="MIQ138" s="5"/>
      <c r="MIR138" s="5"/>
      <c r="MIS138" s="5"/>
      <c r="MIT138" s="5"/>
      <c r="MIU138" s="5"/>
      <c r="MIV138" s="5"/>
      <c r="MIW138" s="5"/>
      <c r="MIX138" s="5"/>
      <c r="MIY138" s="5"/>
      <c r="MIZ138" s="5"/>
      <c r="MJA138" s="5"/>
      <c r="MJB138" s="5"/>
      <c r="MJC138" s="5"/>
      <c r="MJD138" s="5"/>
      <c r="MJE138" s="5"/>
      <c r="MJF138" s="5"/>
      <c r="MJG138" s="5"/>
      <c r="MJH138" s="5"/>
      <c r="MJI138" s="5"/>
      <c r="MJJ138" s="5"/>
      <c r="MJK138" s="5"/>
      <c r="MJL138" s="5"/>
      <c r="MJM138" s="5"/>
      <c r="MJN138" s="5"/>
      <c r="MJO138" s="5"/>
      <c r="MJP138" s="5"/>
      <c r="MJQ138" s="5"/>
      <c r="MJR138" s="5"/>
      <c r="MJS138" s="5"/>
      <c r="MJT138" s="5"/>
      <c r="MJU138" s="5"/>
      <c r="MJV138" s="5"/>
      <c r="MJW138" s="5"/>
      <c r="MJX138" s="5"/>
      <c r="MJY138" s="5"/>
      <c r="MJZ138" s="5"/>
      <c r="MKA138" s="5"/>
      <c r="MKB138" s="5"/>
      <c r="MKC138" s="5"/>
      <c r="MKD138" s="5"/>
      <c r="MKE138" s="5"/>
      <c r="MKF138" s="5"/>
      <c r="MKG138" s="5"/>
      <c r="MKH138" s="5"/>
      <c r="MKI138" s="5"/>
      <c r="MKJ138" s="5"/>
      <c r="MKK138" s="5"/>
      <c r="MKL138" s="5"/>
      <c r="MKM138" s="5"/>
      <c r="MKN138" s="5"/>
      <c r="MKO138" s="5"/>
      <c r="MKP138" s="5"/>
      <c r="MKQ138" s="5"/>
      <c r="MKR138" s="5"/>
      <c r="MKS138" s="5"/>
      <c r="MKT138" s="5"/>
      <c r="MKU138" s="5"/>
      <c r="MKV138" s="5"/>
      <c r="MKW138" s="5"/>
      <c r="MKX138" s="5"/>
      <c r="MKY138" s="5"/>
      <c r="MKZ138" s="5"/>
      <c r="MLA138" s="5"/>
      <c r="MLB138" s="5"/>
      <c r="MLC138" s="5"/>
      <c r="MLD138" s="5"/>
      <c r="MLE138" s="5"/>
      <c r="MLF138" s="5"/>
      <c r="MLG138" s="5"/>
      <c r="MLH138" s="5"/>
      <c r="MLI138" s="5"/>
      <c r="MLJ138" s="5"/>
      <c r="MLK138" s="5"/>
      <c r="MLL138" s="5"/>
      <c r="MLM138" s="5"/>
      <c r="MLN138" s="5"/>
      <c r="MLO138" s="5"/>
      <c r="MLP138" s="5"/>
      <c r="MLQ138" s="5"/>
      <c r="MLR138" s="5"/>
      <c r="MLS138" s="5"/>
      <c r="MLT138" s="5"/>
      <c r="MLU138" s="5"/>
      <c r="MLV138" s="5"/>
      <c r="MLW138" s="5"/>
      <c r="MLX138" s="5"/>
      <c r="MLY138" s="5"/>
      <c r="MLZ138" s="5"/>
      <c r="MMA138" s="5"/>
      <c r="MMB138" s="5"/>
      <c r="MMC138" s="5"/>
      <c r="MMD138" s="5"/>
      <c r="MME138" s="5"/>
      <c r="MMF138" s="5"/>
      <c r="MMG138" s="5"/>
      <c r="MMH138" s="5"/>
      <c r="MMI138" s="5"/>
      <c r="MMJ138" s="5"/>
      <c r="MMK138" s="5"/>
      <c r="MML138" s="5"/>
      <c r="MMM138" s="5"/>
      <c r="MMN138" s="5"/>
      <c r="MMO138" s="5"/>
      <c r="MMP138" s="5"/>
      <c r="MMQ138" s="5"/>
      <c r="MMR138" s="5"/>
      <c r="MMS138" s="5"/>
      <c r="MMT138" s="5"/>
      <c r="MMU138" s="5"/>
      <c r="MMV138" s="5"/>
      <c r="MMW138" s="5"/>
      <c r="MMX138" s="5"/>
      <c r="MMY138" s="5"/>
      <c r="MMZ138" s="5"/>
      <c r="MNA138" s="5"/>
      <c r="MNB138" s="5"/>
      <c r="MNC138" s="5"/>
      <c r="MND138" s="5"/>
      <c r="MNE138" s="5"/>
      <c r="MNF138" s="5"/>
      <c r="MNG138" s="5"/>
      <c r="MNH138" s="5"/>
      <c r="MNI138" s="5"/>
      <c r="MNJ138" s="5"/>
      <c r="MNK138" s="5"/>
      <c r="MNL138" s="5"/>
      <c r="MNM138" s="5"/>
      <c r="MNN138" s="5"/>
      <c r="MNO138" s="5"/>
      <c r="MNP138" s="5"/>
      <c r="MNQ138" s="5"/>
      <c r="MNR138" s="5"/>
      <c r="MNS138" s="5"/>
      <c r="MNT138" s="5"/>
      <c r="MNU138" s="5"/>
      <c r="MNV138" s="5"/>
      <c r="MNW138" s="5"/>
      <c r="MNX138" s="5"/>
      <c r="MNY138" s="5"/>
      <c r="MNZ138" s="5"/>
      <c r="MOA138" s="5"/>
      <c r="MOB138" s="5"/>
      <c r="MOC138" s="5"/>
      <c r="MOD138" s="5"/>
      <c r="MOE138" s="5"/>
      <c r="MOF138" s="5"/>
      <c r="MOG138" s="5"/>
      <c r="MOH138" s="5"/>
      <c r="MOI138" s="5"/>
      <c r="MOJ138" s="5"/>
      <c r="MOK138" s="5"/>
      <c r="MOL138" s="5"/>
      <c r="MOM138" s="5"/>
      <c r="MON138" s="5"/>
      <c r="MOO138" s="5"/>
      <c r="MOP138" s="5"/>
      <c r="MOQ138" s="5"/>
      <c r="MOR138" s="5"/>
      <c r="MOS138" s="5"/>
      <c r="MOT138" s="5"/>
      <c r="MOU138" s="5"/>
      <c r="MOV138" s="5"/>
      <c r="MOW138" s="5"/>
      <c r="MOX138" s="5"/>
      <c r="MOY138" s="5"/>
      <c r="MOZ138" s="5"/>
      <c r="MPA138" s="5"/>
      <c r="MPB138" s="5"/>
      <c r="MPC138" s="5"/>
      <c r="MPD138" s="5"/>
      <c r="MPE138" s="5"/>
      <c r="MPF138" s="5"/>
      <c r="MPG138" s="5"/>
      <c r="MPH138" s="5"/>
      <c r="MPI138" s="5"/>
      <c r="MPJ138" s="5"/>
      <c r="MPK138" s="5"/>
      <c r="MPL138" s="5"/>
      <c r="MPM138" s="5"/>
      <c r="MPN138" s="5"/>
      <c r="MPO138" s="5"/>
      <c r="MPP138" s="5"/>
      <c r="MPQ138" s="5"/>
      <c r="MPR138" s="5"/>
      <c r="MPS138" s="5"/>
      <c r="MPT138" s="5"/>
      <c r="MPU138" s="5"/>
      <c r="MPV138" s="5"/>
      <c r="MPW138" s="5"/>
      <c r="MPX138" s="5"/>
      <c r="MPY138" s="5"/>
      <c r="MPZ138" s="5"/>
      <c r="MQA138" s="5"/>
      <c r="MQB138" s="5"/>
      <c r="MQC138" s="5"/>
      <c r="MQD138" s="5"/>
      <c r="MQE138" s="5"/>
      <c r="MQF138" s="5"/>
      <c r="MQG138" s="5"/>
      <c r="MQH138" s="5"/>
      <c r="MQI138" s="5"/>
      <c r="MQJ138" s="5"/>
      <c r="MQK138" s="5"/>
      <c r="MQL138" s="5"/>
      <c r="MQM138" s="5"/>
      <c r="MQN138" s="5"/>
      <c r="MQO138" s="5"/>
      <c r="MQP138" s="5"/>
      <c r="MQQ138" s="5"/>
      <c r="MQR138" s="5"/>
      <c r="MQS138" s="5"/>
      <c r="MQT138" s="5"/>
      <c r="MQU138" s="5"/>
      <c r="MQV138" s="5"/>
      <c r="MQW138" s="5"/>
      <c r="MQX138" s="5"/>
      <c r="MQY138" s="5"/>
      <c r="MQZ138" s="5"/>
      <c r="MRA138" s="5"/>
      <c r="MRB138" s="5"/>
      <c r="MRC138" s="5"/>
      <c r="MRD138" s="5"/>
      <c r="MRE138" s="5"/>
      <c r="MRF138" s="5"/>
      <c r="MRG138" s="5"/>
      <c r="MRH138" s="5"/>
      <c r="MRI138" s="5"/>
      <c r="MRJ138" s="5"/>
      <c r="MRK138" s="5"/>
      <c r="MRL138" s="5"/>
      <c r="MRM138" s="5"/>
      <c r="MRN138" s="5"/>
      <c r="MRO138" s="5"/>
      <c r="MRP138" s="5"/>
      <c r="MRQ138" s="5"/>
      <c r="MRR138" s="5"/>
      <c r="MRS138" s="5"/>
      <c r="MRT138" s="5"/>
      <c r="MRU138" s="5"/>
      <c r="MRV138" s="5"/>
      <c r="MRW138" s="5"/>
      <c r="MRX138" s="5"/>
      <c r="MRY138" s="5"/>
      <c r="MRZ138" s="5"/>
      <c r="MSA138" s="5"/>
      <c r="MSB138" s="5"/>
      <c r="MSC138" s="5"/>
      <c r="MSD138" s="5"/>
      <c r="MSE138" s="5"/>
      <c r="MSF138" s="5"/>
      <c r="MSG138" s="5"/>
      <c r="MSH138" s="5"/>
      <c r="MSI138" s="5"/>
      <c r="MSJ138" s="5"/>
      <c r="MSK138" s="5"/>
      <c r="MSL138" s="5"/>
      <c r="MSM138" s="5"/>
      <c r="MSN138" s="5"/>
      <c r="MSO138" s="5"/>
      <c r="MSP138" s="5"/>
      <c r="MSQ138" s="5"/>
      <c r="MSR138" s="5"/>
      <c r="MSS138" s="5"/>
      <c r="MST138" s="5"/>
      <c r="MSU138" s="5"/>
      <c r="MSV138" s="5"/>
      <c r="MSW138" s="5"/>
      <c r="MSX138" s="5"/>
      <c r="MSY138" s="5"/>
      <c r="MSZ138" s="5"/>
      <c r="MTA138" s="5"/>
      <c r="MTB138" s="5"/>
      <c r="MTC138" s="5"/>
      <c r="MTD138" s="5"/>
      <c r="MTE138" s="5"/>
      <c r="MTF138" s="5"/>
      <c r="MTG138" s="5"/>
      <c r="MTH138" s="5"/>
      <c r="MTI138" s="5"/>
      <c r="MTJ138" s="5"/>
      <c r="MTK138" s="5"/>
      <c r="MTL138" s="5"/>
      <c r="MTM138" s="5"/>
      <c r="MTN138" s="5"/>
      <c r="MTO138" s="5"/>
      <c r="MTP138" s="5"/>
      <c r="MTQ138" s="5"/>
      <c r="MTR138" s="5"/>
      <c r="MTS138" s="5"/>
      <c r="MTT138" s="5"/>
      <c r="MTU138" s="5"/>
      <c r="MTV138" s="5"/>
      <c r="MTW138" s="5"/>
      <c r="MTX138" s="5"/>
      <c r="MTY138" s="5"/>
      <c r="MTZ138" s="5"/>
      <c r="MUA138" s="5"/>
      <c r="MUB138" s="5"/>
      <c r="MUC138" s="5"/>
      <c r="MUD138" s="5"/>
      <c r="MUE138" s="5"/>
      <c r="MUF138" s="5"/>
      <c r="MUG138" s="5"/>
      <c r="MUH138" s="5"/>
      <c r="MUI138" s="5"/>
      <c r="MUJ138" s="5"/>
      <c r="MUK138" s="5"/>
      <c r="MUL138" s="5"/>
      <c r="MUM138" s="5"/>
      <c r="MUN138" s="5"/>
      <c r="MUO138" s="5"/>
      <c r="MUP138" s="5"/>
      <c r="MUQ138" s="5"/>
      <c r="MUR138" s="5"/>
      <c r="MUS138" s="5"/>
      <c r="MUT138" s="5"/>
      <c r="MUU138" s="5"/>
      <c r="MUV138" s="5"/>
      <c r="MUW138" s="5"/>
      <c r="MUX138" s="5"/>
      <c r="MUY138" s="5"/>
      <c r="MUZ138" s="5"/>
      <c r="MVA138" s="5"/>
      <c r="MVB138" s="5"/>
      <c r="MVC138" s="5"/>
      <c r="MVD138" s="5"/>
      <c r="MVE138" s="5"/>
      <c r="MVF138" s="5"/>
      <c r="MVG138" s="5"/>
      <c r="MVH138" s="5"/>
      <c r="MVI138" s="5"/>
      <c r="MVJ138" s="5"/>
      <c r="MVK138" s="5"/>
      <c r="MVL138" s="5"/>
      <c r="MVM138" s="5"/>
      <c r="MVN138" s="5"/>
      <c r="MVO138" s="5"/>
      <c r="MVP138" s="5"/>
      <c r="MVQ138" s="5"/>
      <c r="MVR138" s="5"/>
      <c r="MVS138" s="5"/>
      <c r="MVT138" s="5"/>
      <c r="MVU138" s="5"/>
      <c r="MVV138" s="5"/>
      <c r="MVW138" s="5"/>
      <c r="MVX138" s="5"/>
      <c r="MVY138" s="5"/>
      <c r="MVZ138" s="5"/>
      <c r="MWA138" s="5"/>
      <c r="MWB138" s="5"/>
      <c r="MWC138" s="5"/>
      <c r="MWD138" s="5"/>
      <c r="MWE138" s="5"/>
      <c r="MWF138" s="5"/>
      <c r="MWG138" s="5"/>
      <c r="MWH138" s="5"/>
      <c r="MWI138" s="5"/>
      <c r="MWJ138" s="5"/>
      <c r="MWK138" s="5"/>
      <c r="MWL138" s="5"/>
      <c r="MWM138" s="5"/>
      <c r="MWN138" s="5"/>
      <c r="MWO138" s="5"/>
      <c r="MWP138" s="5"/>
      <c r="MWQ138" s="5"/>
      <c r="MWR138" s="5"/>
      <c r="MWS138" s="5"/>
      <c r="MWT138" s="5"/>
      <c r="MWU138" s="5"/>
      <c r="MWV138" s="5"/>
      <c r="MWW138" s="5"/>
      <c r="MWX138" s="5"/>
      <c r="MWY138" s="5"/>
      <c r="MWZ138" s="5"/>
      <c r="MXA138" s="5"/>
      <c r="MXB138" s="5"/>
      <c r="MXC138" s="5"/>
      <c r="MXD138" s="5"/>
      <c r="MXE138" s="5"/>
      <c r="MXF138" s="5"/>
      <c r="MXG138" s="5"/>
      <c r="MXH138" s="5"/>
      <c r="MXI138" s="5"/>
      <c r="MXJ138" s="5"/>
      <c r="MXK138" s="5"/>
      <c r="MXL138" s="5"/>
      <c r="MXM138" s="5"/>
      <c r="MXN138" s="5"/>
      <c r="MXO138" s="5"/>
      <c r="MXP138" s="5"/>
      <c r="MXQ138" s="5"/>
      <c r="MXR138" s="5"/>
      <c r="MXS138" s="5"/>
      <c r="MXT138" s="5"/>
      <c r="MXU138" s="5"/>
      <c r="MXV138" s="5"/>
      <c r="MXW138" s="5"/>
      <c r="MXX138" s="5"/>
      <c r="MXY138" s="5"/>
      <c r="MXZ138" s="5"/>
      <c r="MYA138" s="5"/>
      <c r="MYB138" s="5"/>
      <c r="MYC138" s="5"/>
      <c r="MYD138" s="5"/>
      <c r="MYE138" s="5"/>
      <c r="MYF138" s="5"/>
      <c r="MYG138" s="5"/>
      <c r="MYH138" s="5"/>
      <c r="MYI138" s="5"/>
      <c r="MYJ138" s="5"/>
      <c r="MYK138" s="5"/>
      <c r="MYL138" s="5"/>
      <c r="MYM138" s="5"/>
      <c r="MYN138" s="5"/>
      <c r="MYO138" s="5"/>
      <c r="MYP138" s="5"/>
      <c r="MYQ138" s="5"/>
      <c r="MYR138" s="5"/>
      <c r="MYS138" s="5"/>
      <c r="MYT138" s="5"/>
      <c r="MYU138" s="5"/>
      <c r="MYV138" s="5"/>
      <c r="MYW138" s="5"/>
      <c r="MYX138" s="5"/>
      <c r="MYY138" s="5"/>
      <c r="MYZ138" s="5"/>
      <c r="MZA138" s="5"/>
      <c r="MZB138" s="5"/>
      <c r="MZC138" s="5"/>
      <c r="MZD138" s="5"/>
      <c r="MZE138" s="5"/>
      <c r="MZF138" s="5"/>
      <c r="MZG138" s="5"/>
      <c r="MZH138" s="5"/>
      <c r="MZI138" s="5"/>
      <c r="MZJ138" s="5"/>
      <c r="MZK138" s="5"/>
      <c r="MZL138" s="5"/>
      <c r="MZM138" s="5"/>
      <c r="MZN138" s="5"/>
      <c r="MZO138" s="5"/>
      <c r="MZP138" s="5"/>
      <c r="MZQ138" s="5"/>
      <c r="MZR138" s="5"/>
      <c r="MZS138" s="5"/>
      <c r="MZT138" s="5"/>
      <c r="MZU138" s="5"/>
      <c r="MZV138" s="5"/>
      <c r="MZW138" s="5"/>
      <c r="MZX138" s="5"/>
      <c r="MZY138" s="5"/>
      <c r="MZZ138" s="5"/>
      <c r="NAA138" s="5"/>
      <c r="NAB138" s="5"/>
      <c r="NAC138" s="5"/>
      <c r="NAD138" s="5"/>
      <c r="NAE138" s="5"/>
      <c r="NAF138" s="5"/>
      <c r="NAG138" s="5"/>
      <c r="NAH138" s="5"/>
      <c r="NAI138" s="5"/>
      <c r="NAJ138" s="5"/>
      <c r="NAK138" s="5"/>
      <c r="NAL138" s="5"/>
      <c r="NAM138" s="5"/>
      <c r="NAN138" s="5"/>
      <c r="NAO138" s="5"/>
      <c r="NAP138" s="5"/>
      <c r="NAQ138" s="5"/>
      <c r="NAR138" s="5"/>
      <c r="NAS138" s="5"/>
      <c r="NAT138" s="5"/>
      <c r="NAU138" s="5"/>
      <c r="NAV138" s="5"/>
      <c r="NAW138" s="5"/>
      <c r="NAX138" s="5"/>
      <c r="NAY138" s="5"/>
      <c r="NAZ138" s="5"/>
      <c r="NBA138" s="5"/>
      <c r="NBB138" s="5"/>
      <c r="NBC138" s="5"/>
      <c r="NBD138" s="5"/>
      <c r="NBE138" s="5"/>
      <c r="NBF138" s="5"/>
      <c r="NBG138" s="5"/>
      <c r="NBH138" s="5"/>
      <c r="NBI138" s="5"/>
      <c r="NBJ138" s="5"/>
      <c r="NBK138" s="5"/>
      <c r="NBL138" s="5"/>
      <c r="NBM138" s="5"/>
      <c r="NBN138" s="5"/>
      <c r="NBO138" s="5"/>
      <c r="NBP138" s="5"/>
      <c r="NBQ138" s="5"/>
      <c r="NBR138" s="5"/>
      <c r="NBS138" s="5"/>
      <c r="NBT138" s="5"/>
      <c r="NBU138" s="5"/>
      <c r="NBV138" s="5"/>
      <c r="NBW138" s="5"/>
      <c r="NBX138" s="5"/>
      <c r="NBY138" s="5"/>
      <c r="NBZ138" s="5"/>
      <c r="NCA138" s="5"/>
      <c r="NCB138" s="5"/>
      <c r="NCC138" s="5"/>
      <c r="NCD138" s="5"/>
      <c r="NCE138" s="5"/>
      <c r="NCF138" s="5"/>
      <c r="NCG138" s="5"/>
      <c r="NCH138" s="5"/>
      <c r="NCI138" s="5"/>
      <c r="NCJ138" s="5"/>
      <c r="NCK138" s="5"/>
      <c r="NCL138" s="5"/>
      <c r="NCM138" s="5"/>
      <c r="NCN138" s="5"/>
      <c r="NCO138" s="5"/>
      <c r="NCP138" s="5"/>
      <c r="NCQ138" s="5"/>
      <c r="NCR138" s="5"/>
      <c r="NCS138" s="5"/>
      <c r="NCT138" s="5"/>
      <c r="NCU138" s="5"/>
      <c r="NCV138" s="5"/>
      <c r="NCW138" s="5"/>
      <c r="NCX138" s="5"/>
      <c r="NCY138" s="5"/>
      <c r="NCZ138" s="5"/>
      <c r="NDA138" s="5"/>
      <c r="NDB138" s="5"/>
      <c r="NDC138" s="5"/>
      <c r="NDD138" s="5"/>
      <c r="NDE138" s="5"/>
      <c r="NDF138" s="5"/>
      <c r="NDG138" s="5"/>
      <c r="NDH138" s="5"/>
      <c r="NDI138" s="5"/>
      <c r="NDJ138" s="5"/>
      <c r="NDK138" s="5"/>
      <c r="NDL138" s="5"/>
      <c r="NDM138" s="5"/>
      <c r="NDN138" s="5"/>
      <c r="NDO138" s="5"/>
      <c r="NDP138" s="5"/>
      <c r="NDQ138" s="5"/>
      <c r="NDR138" s="5"/>
      <c r="NDS138" s="5"/>
      <c r="NDT138" s="5"/>
      <c r="NDU138" s="5"/>
      <c r="NDV138" s="5"/>
      <c r="NDW138" s="5"/>
      <c r="NDX138" s="5"/>
      <c r="NDY138" s="5"/>
      <c r="NDZ138" s="5"/>
      <c r="NEA138" s="5"/>
      <c r="NEB138" s="5"/>
      <c r="NEC138" s="5"/>
      <c r="NED138" s="5"/>
      <c r="NEE138" s="5"/>
      <c r="NEF138" s="5"/>
      <c r="NEG138" s="5"/>
      <c r="NEH138" s="5"/>
      <c r="NEI138" s="5"/>
      <c r="NEJ138" s="5"/>
      <c r="NEK138" s="5"/>
      <c r="NEL138" s="5"/>
      <c r="NEM138" s="5"/>
      <c r="NEN138" s="5"/>
      <c r="NEO138" s="5"/>
      <c r="NEP138" s="5"/>
      <c r="NEQ138" s="5"/>
      <c r="NER138" s="5"/>
      <c r="NES138" s="5"/>
      <c r="NET138" s="5"/>
      <c r="NEU138" s="5"/>
      <c r="NEV138" s="5"/>
      <c r="NEW138" s="5"/>
      <c r="NEX138" s="5"/>
      <c r="NEY138" s="5"/>
      <c r="NEZ138" s="5"/>
      <c r="NFA138" s="5"/>
      <c r="NFB138" s="5"/>
      <c r="NFC138" s="5"/>
      <c r="NFD138" s="5"/>
      <c r="NFE138" s="5"/>
      <c r="NFF138" s="5"/>
      <c r="NFG138" s="5"/>
      <c r="NFH138" s="5"/>
      <c r="NFI138" s="5"/>
      <c r="NFJ138" s="5"/>
      <c r="NFK138" s="5"/>
      <c r="NFL138" s="5"/>
      <c r="NFM138" s="5"/>
      <c r="NFN138" s="5"/>
      <c r="NFO138" s="5"/>
      <c r="NFP138" s="5"/>
      <c r="NFQ138" s="5"/>
      <c r="NFR138" s="5"/>
      <c r="NFS138" s="5"/>
      <c r="NFT138" s="5"/>
      <c r="NFU138" s="5"/>
      <c r="NFV138" s="5"/>
      <c r="NFW138" s="5"/>
      <c r="NFX138" s="5"/>
      <c r="NFY138" s="5"/>
      <c r="NFZ138" s="5"/>
      <c r="NGA138" s="5"/>
      <c r="NGB138" s="5"/>
      <c r="NGC138" s="5"/>
      <c r="NGD138" s="5"/>
      <c r="NGE138" s="5"/>
      <c r="NGF138" s="5"/>
      <c r="NGG138" s="5"/>
      <c r="NGH138" s="5"/>
      <c r="NGI138" s="5"/>
      <c r="NGJ138" s="5"/>
      <c r="NGK138" s="5"/>
      <c r="NGL138" s="5"/>
      <c r="NGM138" s="5"/>
      <c r="NGN138" s="5"/>
      <c r="NGO138" s="5"/>
      <c r="NGP138" s="5"/>
      <c r="NGQ138" s="5"/>
      <c r="NGR138" s="5"/>
      <c r="NGS138" s="5"/>
      <c r="NGT138" s="5"/>
      <c r="NGU138" s="5"/>
      <c r="NGV138" s="5"/>
      <c r="NGW138" s="5"/>
      <c r="NGX138" s="5"/>
      <c r="NGY138" s="5"/>
      <c r="NGZ138" s="5"/>
      <c r="NHA138" s="5"/>
      <c r="NHB138" s="5"/>
      <c r="NHC138" s="5"/>
      <c r="NHD138" s="5"/>
      <c r="NHE138" s="5"/>
      <c r="NHF138" s="5"/>
      <c r="NHG138" s="5"/>
      <c r="NHH138" s="5"/>
      <c r="NHI138" s="5"/>
      <c r="NHJ138" s="5"/>
      <c r="NHK138" s="5"/>
      <c r="NHL138" s="5"/>
      <c r="NHM138" s="5"/>
      <c r="NHN138" s="5"/>
      <c r="NHO138" s="5"/>
      <c r="NHP138" s="5"/>
      <c r="NHQ138" s="5"/>
      <c r="NHR138" s="5"/>
      <c r="NHS138" s="5"/>
      <c r="NHT138" s="5"/>
      <c r="NHU138" s="5"/>
      <c r="NHV138" s="5"/>
      <c r="NHW138" s="5"/>
      <c r="NHX138" s="5"/>
      <c r="NHY138" s="5"/>
      <c r="NHZ138" s="5"/>
      <c r="NIA138" s="5"/>
      <c r="NIB138" s="5"/>
      <c r="NIC138" s="5"/>
      <c r="NID138" s="5"/>
      <c r="NIE138" s="5"/>
      <c r="NIF138" s="5"/>
      <c r="NIG138" s="5"/>
      <c r="NIH138" s="5"/>
      <c r="NII138" s="5"/>
      <c r="NIJ138" s="5"/>
      <c r="NIK138" s="5"/>
      <c r="NIL138" s="5"/>
      <c r="NIM138" s="5"/>
      <c r="NIN138" s="5"/>
      <c r="NIO138" s="5"/>
      <c r="NIP138" s="5"/>
      <c r="NIQ138" s="5"/>
      <c r="NIR138" s="5"/>
      <c r="NIS138" s="5"/>
      <c r="NIT138" s="5"/>
      <c r="NIU138" s="5"/>
      <c r="NIV138" s="5"/>
      <c r="NIW138" s="5"/>
      <c r="NIX138" s="5"/>
      <c r="NIY138" s="5"/>
      <c r="NIZ138" s="5"/>
      <c r="NJA138" s="5"/>
      <c r="NJB138" s="5"/>
      <c r="NJC138" s="5"/>
      <c r="NJD138" s="5"/>
      <c r="NJE138" s="5"/>
      <c r="NJF138" s="5"/>
      <c r="NJG138" s="5"/>
      <c r="NJH138" s="5"/>
      <c r="NJI138" s="5"/>
      <c r="NJJ138" s="5"/>
      <c r="NJK138" s="5"/>
      <c r="NJL138" s="5"/>
      <c r="NJM138" s="5"/>
      <c r="NJN138" s="5"/>
      <c r="NJO138" s="5"/>
      <c r="NJP138" s="5"/>
      <c r="NJQ138" s="5"/>
      <c r="NJR138" s="5"/>
      <c r="NJS138" s="5"/>
      <c r="NJT138" s="5"/>
      <c r="NJU138" s="5"/>
      <c r="NJV138" s="5"/>
      <c r="NJW138" s="5"/>
      <c r="NJX138" s="5"/>
      <c r="NJY138" s="5"/>
      <c r="NJZ138" s="5"/>
      <c r="NKA138" s="5"/>
      <c r="NKB138" s="5"/>
      <c r="NKC138" s="5"/>
      <c r="NKD138" s="5"/>
      <c r="NKE138" s="5"/>
      <c r="NKF138" s="5"/>
      <c r="NKG138" s="5"/>
      <c r="NKH138" s="5"/>
      <c r="NKI138" s="5"/>
      <c r="NKJ138" s="5"/>
      <c r="NKK138" s="5"/>
      <c r="NKL138" s="5"/>
      <c r="NKM138" s="5"/>
      <c r="NKN138" s="5"/>
      <c r="NKO138" s="5"/>
      <c r="NKP138" s="5"/>
      <c r="NKQ138" s="5"/>
      <c r="NKR138" s="5"/>
      <c r="NKS138" s="5"/>
      <c r="NKT138" s="5"/>
      <c r="NKU138" s="5"/>
      <c r="NKV138" s="5"/>
      <c r="NKW138" s="5"/>
      <c r="NKX138" s="5"/>
      <c r="NKY138" s="5"/>
      <c r="NKZ138" s="5"/>
      <c r="NLA138" s="5"/>
      <c r="NLB138" s="5"/>
      <c r="NLC138" s="5"/>
      <c r="NLD138" s="5"/>
      <c r="NLE138" s="5"/>
      <c r="NLF138" s="5"/>
      <c r="NLG138" s="5"/>
      <c r="NLH138" s="5"/>
      <c r="NLI138" s="5"/>
      <c r="NLJ138" s="5"/>
      <c r="NLK138" s="5"/>
      <c r="NLL138" s="5"/>
      <c r="NLM138" s="5"/>
      <c r="NLN138" s="5"/>
      <c r="NLO138" s="5"/>
      <c r="NLP138" s="5"/>
      <c r="NLQ138" s="5"/>
      <c r="NLR138" s="5"/>
      <c r="NLS138" s="5"/>
      <c r="NLT138" s="5"/>
      <c r="NLU138" s="5"/>
      <c r="NLV138" s="5"/>
      <c r="NLW138" s="5"/>
      <c r="NLX138" s="5"/>
      <c r="NLY138" s="5"/>
      <c r="NLZ138" s="5"/>
      <c r="NMA138" s="5"/>
      <c r="NMB138" s="5"/>
      <c r="NMC138" s="5"/>
      <c r="NMD138" s="5"/>
      <c r="NME138" s="5"/>
      <c r="NMF138" s="5"/>
      <c r="NMG138" s="5"/>
      <c r="NMH138" s="5"/>
      <c r="NMI138" s="5"/>
      <c r="NMJ138" s="5"/>
      <c r="NMK138" s="5"/>
      <c r="NML138" s="5"/>
      <c r="NMM138" s="5"/>
      <c r="NMN138" s="5"/>
      <c r="NMO138" s="5"/>
      <c r="NMP138" s="5"/>
      <c r="NMQ138" s="5"/>
      <c r="NMR138" s="5"/>
      <c r="NMS138" s="5"/>
      <c r="NMT138" s="5"/>
      <c r="NMU138" s="5"/>
      <c r="NMV138" s="5"/>
      <c r="NMW138" s="5"/>
      <c r="NMX138" s="5"/>
      <c r="NMY138" s="5"/>
      <c r="NMZ138" s="5"/>
      <c r="NNA138" s="5"/>
      <c r="NNB138" s="5"/>
      <c r="NNC138" s="5"/>
      <c r="NND138" s="5"/>
      <c r="NNE138" s="5"/>
      <c r="NNF138" s="5"/>
      <c r="NNG138" s="5"/>
      <c r="NNH138" s="5"/>
      <c r="NNI138" s="5"/>
      <c r="NNJ138" s="5"/>
      <c r="NNK138" s="5"/>
      <c r="NNL138" s="5"/>
      <c r="NNM138" s="5"/>
      <c r="NNN138" s="5"/>
      <c r="NNO138" s="5"/>
      <c r="NNP138" s="5"/>
      <c r="NNQ138" s="5"/>
      <c r="NNR138" s="5"/>
      <c r="NNS138" s="5"/>
      <c r="NNT138" s="5"/>
      <c r="NNU138" s="5"/>
      <c r="NNV138" s="5"/>
      <c r="NNW138" s="5"/>
      <c r="NNX138" s="5"/>
      <c r="NNY138" s="5"/>
      <c r="NNZ138" s="5"/>
      <c r="NOA138" s="5"/>
      <c r="NOB138" s="5"/>
      <c r="NOC138" s="5"/>
      <c r="NOD138" s="5"/>
      <c r="NOE138" s="5"/>
      <c r="NOF138" s="5"/>
      <c r="NOG138" s="5"/>
      <c r="NOH138" s="5"/>
      <c r="NOI138" s="5"/>
      <c r="NOJ138" s="5"/>
      <c r="NOK138" s="5"/>
      <c r="NOL138" s="5"/>
      <c r="NOM138" s="5"/>
      <c r="NON138" s="5"/>
      <c r="NOO138" s="5"/>
      <c r="NOP138" s="5"/>
      <c r="NOQ138" s="5"/>
      <c r="NOR138" s="5"/>
      <c r="NOS138" s="5"/>
      <c r="NOT138" s="5"/>
      <c r="NOU138" s="5"/>
      <c r="NOV138" s="5"/>
      <c r="NOW138" s="5"/>
      <c r="NOX138" s="5"/>
      <c r="NOY138" s="5"/>
      <c r="NOZ138" s="5"/>
      <c r="NPA138" s="5"/>
      <c r="NPB138" s="5"/>
      <c r="NPC138" s="5"/>
      <c r="NPD138" s="5"/>
      <c r="NPE138" s="5"/>
      <c r="NPF138" s="5"/>
      <c r="NPG138" s="5"/>
      <c r="NPH138" s="5"/>
      <c r="NPI138" s="5"/>
      <c r="NPJ138" s="5"/>
      <c r="NPK138" s="5"/>
      <c r="NPL138" s="5"/>
      <c r="NPM138" s="5"/>
      <c r="NPN138" s="5"/>
      <c r="NPO138" s="5"/>
      <c r="NPP138" s="5"/>
      <c r="NPQ138" s="5"/>
      <c r="NPR138" s="5"/>
      <c r="NPS138" s="5"/>
      <c r="NPT138" s="5"/>
      <c r="NPU138" s="5"/>
      <c r="NPV138" s="5"/>
      <c r="NPW138" s="5"/>
      <c r="NPX138" s="5"/>
      <c r="NPY138" s="5"/>
      <c r="NPZ138" s="5"/>
      <c r="NQA138" s="5"/>
      <c r="NQB138" s="5"/>
      <c r="NQC138" s="5"/>
      <c r="NQD138" s="5"/>
      <c r="NQE138" s="5"/>
      <c r="NQF138" s="5"/>
      <c r="NQG138" s="5"/>
      <c r="NQH138" s="5"/>
      <c r="NQI138" s="5"/>
      <c r="NQJ138" s="5"/>
      <c r="NQK138" s="5"/>
      <c r="NQL138" s="5"/>
      <c r="NQM138" s="5"/>
      <c r="NQN138" s="5"/>
      <c r="NQO138" s="5"/>
      <c r="NQP138" s="5"/>
      <c r="NQQ138" s="5"/>
      <c r="NQR138" s="5"/>
      <c r="NQS138" s="5"/>
      <c r="NQT138" s="5"/>
      <c r="NQU138" s="5"/>
      <c r="NQV138" s="5"/>
      <c r="NQW138" s="5"/>
      <c r="NQX138" s="5"/>
      <c r="NQY138" s="5"/>
      <c r="NQZ138" s="5"/>
      <c r="NRA138" s="5"/>
      <c r="NRB138" s="5"/>
      <c r="NRC138" s="5"/>
      <c r="NRD138" s="5"/>
      <c r="NRE138" s="5"/>
      <c r="NRF138" s="5"/>
      <c r="NRG138" s="5"/>
      <c r="NRH138" s="5"/>
      <c r="NRI138" s="5"/>
      <c r="NRJ138" s="5"/>
      <c r="NRK138" s="5"/>
      <c r="NRL138" s="5"/>
      <c r="NRM138" s="5"/>
      <c r="NRN138" s="5"/>
      <c r="NRO138" s="5"/>
      <c r="NRP138" s="5"/>
      <c r="NRQ138" s="5"/>
      <c r="NRR138" s="5"/>
      <c r="NRS138" s="5"/>
      <c r="NRT138" s="5"/>
      <c r="NRU138" s="5"/>
      <c r="NRV138" s="5"/>
      <c r="NRW138" s="5"/>
      <c r="NRX138" s="5"/>
      <c r="NRY138" s="5"/>
      <c r="NRZ138" s="5"/>
      <c r="NSA138" s="5"/>
      <c r="NSB138" s="5"/>
      <c r="NSC138" s="5"/>
      <c r="NSD138" s="5"/>
      <c r="NSE138" s="5"/>
      <c r="NSF138" s="5"/>
      <c r="NSG138" s="5"/>
      <c r="NSH138" s="5"/>
      <c r="NSI138" s="5"/>
      <c r="NSJ138" s="5"/>
      <c r="NSK138" s="5"/>
      <c r="NSL138" s="5"/>
      <c r="NSM138" s="5"/>
      <c r="NSN138" s="5"/>
      <c r="NSO138" s="5"/>
      <c r="NSP138" s="5"/>
      <c r="NSQ138" s="5"/>
      <c r="NSR138" s="5"/>
      <c r="NSS138" s="5"/>
      <c r="NST138" s="5"/>
      <c r="NSU138" s="5"/>
      <c r="NSV138" s="5"/>
      <c r="NSW138" s="5"/>
      <c r="NSX138" s="5"/>
      <c r="NSY138" s="5"/>
      <c r="NSZ138" s="5"/>
      <c r="NTA138" s="5"/>
      <c r="NTB138" s="5"/>
      <c r="NTC138" s="5"/>
      <c r="NTD138" s="5"/>
      <c r="NTE138" s="5"/>
      <c r="NTF138" s="5"/>
      <c r="NTG138" s="5"/>
      <c r="NTH138" s="5"/>
      <c r="NTI138" s="5"/>
      <c r="NTJ138" s="5"/>
      <c r="NTK138" s="5"/>
      <c r="NTL138" s="5"/>
      <c r="NTM138" s="5"/>
      <c r="NTN138" s="5"/>
      <c r="NTO138" s="5"/>
      <c r="NTP138" s="5"/>
      <c r="NTQ138" s="5"/>
      <c r="NTR138" s="5"/>
      <c r="NTS138" s="5"/>
      <c r="NTT138" s="5"/>
      <c r="NTU138" s="5"/>
      <c r="NTV138" s="5"/>
      <c r="NTW138" s="5"/>
      <c r="NTX138" s="5"/>
      <c r="NTY138" s="5"/>
      <c r="NTZ138" s="5"/>
      <c r="NUA138" s="5"/>
      <c r="NUB138" s="5"/>
      <c r="NUC138" s="5"/>
      <c r="NUD138" s="5"/>
      <c r="NUE138" s="5"/>
      <c r="NUF138" s="5"/>
      <c r="NUG138" s="5"/>
      <c r="NUH138" s="5"/>
      <c r="NUI138" s="5"/>
      <c r="NUJ138" s="5"/>
      <c r="NUK138" s="5"/>
      <c r="NUL138" s="5"/>
      <c r="NUM138" s="5"/>
      <c r="NUN138" s="5"/>
      <c r="NUO138" s="5"/>
      <c r="NUP138" s="5"/>
      <c r="NUQ138" s="5"/>
      <c r="NUR138" s="5"/>
      <c r="NUS138" s="5"/>
      <c r="NUT138" s="5"/>
      <c r="NUU138" s="5"/>
      <c r="NUV138" s="5"/>
      <c r="NUW138" s="5"/>
      <c r="NUX138" s="5"/>
      <c r="NUY138" s="5"/>
      <c r="NUZ138" s="5"/>
      <c r="NVA138" s="5"/>
      <c r="NVB138" s="5"/>
      <c r="NVC138" s="5"/>
      <c r="NVD138" s="5"/>
      <c r="NVE138" s="5"/>
      <c r="NVF138" s="5"/>
      <c r="NVG138" s="5"/>
      <c r="NVH138" s="5"/>
      <c r="NVI138" s="5"/>
      <c r="NVJ138" s="5"/>
      <c r="NVK138" s="5"/>
      <c r="NVL138" s="5"/>
      <c r="NVM138" s="5"/>
      <c r="NVN138" s="5"/>
      <c r="NVO138" s="5"/>
      <c r="NVP138" s="5"/>
      <c r="NVQ138" s="5"/>
      <c r="NVR138" s="5"/>
      <c r="NVS138" s="5"/>
      <c r="NVT138" s="5"/>
      <c r="NVU138" s="5"/>
      <c r="NVV138" s="5"/>
      <c r="NVW138" s="5"/>
      <c r="NVX138" s="5"/>
      <c r="NVY138" s="5"/>
      <c r="NVZ138" s="5"/>
      <c r="NWA138" s="5"/>
      <c r="NWB138" s="5"/>
      <c r="NWC138" s="5"/>
      <c r="NWD138" s="5"/>
      <c r="NWE138" s="5"/>
      <c r="NWF138" s="5"/>
      <c r="NWG138" s="5"/>
      <c r="NWH138" s="5"/>
      <c r="NWI138" s="5"/>
      <c r="NWJ138" s="5"/>
      <c r="NWK138" s="5"/>
      <c r="NWL138" s="5"/>
      <c r="NWM138" s="5"/>
      <c r="NWN138" s="5"/>
      <c r="NWO138" s="5"/>
      <c r="NWP138" s="5"/>
      <c r="NWQ138" s="5"/>
      <c r="NWR138" s="5"/>
      <c r="NWS138" s="5"/>
      <c r="NWT138" s="5"/>
      <c r="NWU138" s="5"/>
      <c r="NWV138" s="5"/>
      <c r="NWW138" s="5"/>
      <c r="NWX138" s="5"/>
      <c r="NWY138" s="5"/>
      <c r="NWZ138" s="5"/>
      <c r="NXA138" s="5"/>
      <c r="NXB138" s="5"/>
      <c r="NXC138" s="5"/>
      <c r="NXD138" s="5"/>
      <c r="NXE138" s="5"/>
      <c r="NXF138" s="5"/>
      <c r="NXG138" s="5"/>
      <c r="NXH138" s="5"/>
      <c r="NXI138" s="5"/>
      <c r="NXJ138" s="5"/>
      <c r="NXK138" s="5"/>
      <c r="NXL138" s="5"/>
      <c r="NXM138" s="5"/>
      <c r="NXN138" s="5"/>
      <c r="NXO138" s="5"/>
      <c r="NXP138" s="5"/>
      <c r="NXQ138" s="5"/>
      <c r="NXR138" s="5"/>
      <c r="NXS138" s="5"/>
      <c r="NXT138" s="5"/>
      <c r="NXU138" s="5"/>
      <c r="NXV138" s="5"/>
      <c r="NXW138" s="5"/>
      <c r="NXX138" s="5"/>
      <c r="NXY138" s="5"/>
      <c r="NXZ138" s="5"/>
      <c r="NYA138" s="5"/>
      <c r="NYB138" s="5"/>
      <c r="NYC138" s="5"/>
      <c r="NYD138" s="5"/>
      <c r="NYE138" s="5"/>
      <c r="NYF138" s="5"/>
      <c r="NYG138" s="5"/>
      <c r="NYH138" s="5"/>
      <c r="NYI138" s="5"/>
      <c r="NYJ138" s="5"/>
      <c r="NYK138" s="5"/>
      <c r="NYL138" s="5"/>
      <c r="NYM138" s="5"/>
      <c r="NYN138" s="5"/>
      <c r="NYO138" s="5"/>
      <c r="NYP138" s="5"/>
      <c r="NYQ138" s="5"/>
      <c r="NYR138" s="5"/>
      <c r="NYS138" s="5"/>
      <c r="NYT138" s="5"/>
      <c r="NYU138" s="5"/>
      <c r="NYV138" s="5"/>
      <c r="NYW138" s="5"/>
      <c r="NYX138" s="5"/>
      <c r="NYY138" s="5"/>
      <c r="NYZ138" s="5"/>
      <c r="NZA138" s="5"/>
      <c r="NZB138" s="5"/>
      <c r="NZC138" s="5"/>
      <c r="NZD138" s="5"/>
      <c r="NZE138" s="5"/>
      <c r="NZF138" s="5"/>
      <c r="NZG138" s="5"/>
      <c r="NZH138" s="5"/>
      <c r="NZI138" s="5"/>
      <c r="NZJ138" s="5"/>
      <c r="NZK138" s="5"/>
      <c r="NZL138" s="5"/>
      <c r="NZM138" s="5"/>
      <c r="NZN138" s="5"/>
      <c r="NZO138" s="5"/>
      <c r="NZP138" s="5"/>
      <c r="NZQ138" s="5"/>
      <c r="NZR138" s="5"/>
      <c r="NZS138" s="5"/>
      <c r="NZT138" s="5"/>
      <c r="NZU138" s="5"/>
      <c r="NZV138" s="5"/>
      <c r="NZW138" s="5"/>
      <c r="NZX138" s="5"/>
      <c r="NZY138" s="5"/>
      <c r="NZZ138" s="5"/>
      <c r="OAA138" s="5"/>
      <c r="OAB138" s="5"/>
      <c r="OAC138" s="5"/>
      <c r="OAD138" s="5"/>
      <c r="OAE138" s="5"/>
      <c r="OAF138" s="5"/>
      <c r="OAG138" s="5"/>
      <c r="OAH138" s="5"/>
      <c r="OAI138" s="5"/>
      <c r="OAJ138" s="5"/>
      <c r="OAK138" s="5"/>
      <c r="OAL138" s="5"/>
      <c r="OAM138" s="5"/>
      <c r="OAN138" s="5"/>
      <c r="OAO138" s="5"/>
      <c r="OAP138" s="5"/>
      <c r="OAQ138" s="5"/>
      <c r="OAR138" s="5"/>
      <c r="OAS138" s="5"/>
      <c r="OAT138" s="5"/>
      <c r="OAU138" s="5"/>
      <c r="OAV138" s="5"/>
      <c r="OAW138" s="5"/>
      <c r="OAX138" s="5"/>
      <c r="OAY138" s="5"/>
      <c r="OAZ138" s="5"/>
      <c r="OBA138" s="5"/>
      <c r="OBB138" s="5"/>
      <c r="OBC138" s="5"/>
      <c r="OBD138" s="5"/>
      <c r="OBE138" s="5"/>
      <c r="OBF138" s="5"/>
      <c r="OBG138" s="5"/>
      <c r="OBH138" s="5"/>
      <c r="OBI138" s="5"/>
      <c r="OBJ138" s="5"/>
      <c r="OBK138" s="5"/>
      <c r="OBL138" s="5"/>
      <c r="OBM138" s="5"/>
      <c r="OBN138" s="5"/>
      <c r="OBO138" s="5"/>
      <c r="OBP138" s="5"/>
      <c r="OBQ138" s="5"/>
      <c r="OBR138" s="5"/>
      <c r="OBS138" s="5"/>
      <c r="OBT138" s="5"/>
      <c r="OBU138" s="5"/>
      <c r="OBV138" s="5"/>
      <c r="OBW138" s="5"/>
      <c r="OBX138" s="5"/>
      <c r="OBY138" s="5"/>
      <c r="OBZ138" s="5"/>
      <c r="OCA138" s="5"/>
      <c r="OCB138" s="5"/>
      <c r="OCC138" s="5"/>
      <c r="OCD138" s="5"/>
      <c r="OCE138" s="5"/>
      <c r="OCF138" s="5"/>
      <c r="OCG138" s="5"/>
      <c r="OCH138" s="5"/>
      <c r="OCI138" s="5"/>
      <c r="OCJ138" s="5"/>
      <c r="OCK138" s="5"/>
      <c r="OCL138" s="5"/>
      <c r="OCM138" s="5"/>
      <c r="OCN138" s="5"/>
      <c r="OCO138" s="5"/>
      <c r="OCP138" s="5"/>
      <c r="OCQ138" s="5"/>
      <c r="OCR138" s="5"/>
      <c r="OCS138" s="5"/>
      <c r="OCT138" s="5"/>
      <c r="OCU138" s="5"/>
      <c r="OCV138" s="5"/>
      <c r="OCW138" s="5"/>
      <c r="OCX138" s="5"/>
      <c r="OCY138" s="5"/>
      <c r="OCZ138" s="5"/>
      <c r="ODA138" s="5"/>
      <c r="ODB138" s="5"/>
      <c r="ODC138" s="5"/>
      <c r="ODD138" s="5"/>
      <c r="ODE138" s="5"/>
      <c r="ODF138" s="5"/>
      <c r="ODG138" s="5"/>
      <c r="ODH138" s="5"/>
      <c r="ODI138" s="5"/>
      <c r="ODJ138" s="5"/>
      <c r="ODK138" s="5"/>
      <c r="ODL138" s="5"/>
      <c r="ODM138" s="5"/>
      <c r="ODN138" s="5"/>
      <c r="ODO138" s="5"/>
      <c r="ODP138" s="5"/>
      <c r="ODQ138" s="5"/>
      <c r="ODR138" s="5"/>
      <c r="ODS138" s="5"/>
      <c r="ODT138" s="5"/>
      <c r="ODU138" s="5"/>
      <c r="ODV138" s="5"/>
      <c r="ODW138" s="5"/>
      <c r="ODX138" s="5"/>
      <c r="ODY138" s="5"/>
      <c r="ODZ138" s="5"/>
      <c r="OEA138" s="5"/>
      <c r="OEB138" s="5"/>
      <c r="OEC138" s="5"/>
      <c r="OED138" s="5"/>
      <c r="OEE138" s="5"/>
      <c r="OEF138" s="5"/>
      <c r="OEG138" s="5"/>
      <c r="OEH138" s="5"/>
      <c r="OEI138" s="5"/>
      <c r="OEJ138" s="5"/>
      <c r="OEK138" s="5"/>
      <c r="OEL138" s="5"/>
      <c r="OEM138" s="5"/>
      <c r="OEN138" s="5"/>
      <c r="OEO138" s="5"/>
      <c r="OEP138" s="5"/>
      <c r="OEQ138" s="5"/>
      <c r="OER138" s="5"/>
      <c r="OES138" s="5"/>
      <c r="OET138" s="5"/>
      <c r="OEU138" s="5"/>
      <c r="OEV138" s="5"/>
      <c r="OEW138" s="5"/>
      <c r="OEX138" s="5"/>
      <c r="OEY138" s="5"/>
      <c r="OEZ138" s="5"/>
      <c r="OFA138" s="5"/>
      <c r="OFB138" s="5"/>
      <c r="OFC138" s="5"/>
      <c r="OFD138" s="5"/>
      <c r="OFE138" s="5"/>
      <c r="OFF138" s="5"/>
      <c r="OFG138" s="5"/>
      <c r="OFH138" s="5"/>
      <c r="OFI138" s="5"/>
      <c r="OFJ138" s="5"/>
      <c r="OFK138" s="5"/>
      <c r="OFL138" s="5"/>
      <c r="OFM138" s="5"/>
      <c r="OFN138" s="5"/>
      <c r="OFO138" s="5"/>
      <c r="OFP138" s="5"/>
      <c r="OFQ138" s="5"/>
      <c r="OFR138" s="5"/>
      <c r="OFS138" s="5"/>
      <c r="OFT138" s="5"/>
      <c r="OFU138" s="5"/>
      <c r="OFV138" s="5"/>
      <c r="OFW138" s="5"/>
      <c r="OFX138" s="5"/>
      <c r="OFY138" s="5"/>
      <c r="OFZ138" s="5"/>
      <c r="OGA138" s="5"/>
      <c r="OGB138" s="5"/>
      <c r="OGC138" s="5"/>
      <c r="OGD138" s="5"/>
      <c r="OGE138" s="5"/>
      <c r="OGF138" s="5"/>
      <c r="OGG138" s="5"/>
      <c r="OGH138" s="5"/>
      <c r="OGI138" s="5"/>
      <c r="OGJ138" s="5"/>
      <c r="OGK138" s="5"/>
      <c r="OGL138" s="5"/>
      <c r="OGM138" s="5"/>
      <c r="OGN138" s="5"/>
      <c r="OGO138" s="5"/>
      <c r="OGP138" s="5"/>
      <c r="OGQ138" s="5"/>
      <c r="OGR138" s="5"/>
      <c r="OGS138" s="5"/>
      <c r="OGT138" s="5"/>
      <c r="OGU138" s="5"/>
      <c r="OGV138" s="5"/>
      <c r="OGW138" s="5"/>
      <c r="OGX138" s="5"/>
      <c r="OGY138" s="5"/>
      <c r="OGZ138" s="5"/>
      <c r="OHA138" s="5"/>
      <c r="OHB138" s="5"/>
      <c r="OHC138" s="5"/>
      <c r="OHD138" s="5"/>
      <c r="OHE138" s="5"/>
      <c r="OHF138" s="5"/>
      <c r="OHG138" s="5"/>
      <c r="OHH138" s="5"/>
      <c r="OHI138" s="5"/>
      <c r="OHJ138" s="5"/>
      <c r="OHK138" s="5"/>
      <c r="OHL138" s="5"/>
      <c r="OHM138" s="5"/>
      <c r="OHN138" s="5"/>
      <c r="OHO138" s="5"/>
      <c r="OHP138" s="5"/>
      <c r="OHQ138" s="5"/>
      <c r="OHR138" s="5"/>
      <c r="OHS138" s="5"/>
      <c r="OHT138" s="5"/>
      <c r="OHU138" s="5"/>
      <c r="OHV138" s="5"/>
      <c r="OHW138" s="5"/>
      <c r="OHX138" s="5"/>
      <c r="OHY138" s="5"/>
      <c r="OHZ138" s="5"/>
      <c r="OIA138" s="5"/>
      <c r="OIB138" s="5"/>
      <c r="OIC138" s="5"/>
      <c r="OID138" s="5"/>
      <c r="OIE138" s="5"/>
      <c r="OIF138" s="5"/>
      <c r="OIG138" s="5"/>
      <c r="OIH138" s="5"/>
      <c r="OII138" s="5"/>
      <c r="OIJ138" s="5"/>
      <c r="OIK138" s="5"/>
      <c r="OIL138" s="5"/>
      <c r="OIM138" s="5"/>
      <c r="OIN138" s="5"/>
      <c r="OIO138" s="5"/>
      <c r="OIP138" s="5"/>
      <c r="OIQ138" s="5"/>
      <c r="OIR138" s="5"/>
      <c r="OIS138" s="5"/>
      <c r="OIT138" s="5"/>
      <c r="OIU138" s="5"/>
      <c r="OIV138" s="5"/>
      <c r="OIW138" s="5"/>
      <c r="OIX138" s="5"/>
      <c r="OIY138" s="5"/>
      <c r="OIZ138" s="5"/>
      <c r="OJA138" s="5"/>
      <c r="OJB138" s="5"/>
      <c r="OJC138" s="5"/>
      <c r="OJD138" s="5"/>
      <c r="OJE138" s="5"/>
      <c r="OJF138" s="5"/>
      <c r="OJG138" s="5"/>
      <c r="OJH138" s="5"/>
      <c r="OJI138" s="5"/>
      <c r="OJJ138" s="5"/>
      <c r="OJK138" s="5"/>
      <c r="OJL138" s="5"/>
      <c r="OJM138" s="5"/>
      <c r="OJN138" s="5"/>
      <c r="OJO138" s="5"/>
      <c r="OJP138" s="5"/>
      <c r="OJQ138" s="5"/>
      <c r="OJR138" s="5"/>
      <c r="OJS138" s="5"/>
      <c r="OJT138" s="5"/>
      <c r="OJU138" s="5"/>
      <c r="OJV138" s="5"/>
      <c r="OJW138" s="5"/>
      <c r="OJX138" s="5"/>
      <c r="OJY138" s="5"/>
      <c r="OJZ138" s="5"/>
      <c r="OKA138" s="5"/>
      <c r="OKB138" s="5"/>
      <c r="OKC138" s="5"/>
      <c r="OKD138" s="5"/>
      <c r="OKE138" s="5"/>
      <c r="OKF138" s="5"/>
      <c r="OKG138" s="5"/>
      <c r="OKH138" s="5"/>
      <c r="OKI138" s="5"/>
      <c r="OKJ138" s="5"/>
      <c r="OKK138" s="5"/>
      <c r="OKL138" s="5"/>
      <c r="OKM138" s="5"/>
      <c r="OKN138" s="5"/>
      <c r="OKO138" s="5"/>
      <c r="OKP138" s="5"/>
      <c r="OKQ138" s="5"/>
      <c r="OKR138" s="5"/>
      <c r="OKS138" s="5"/>
      <c r="OKT138" s="5"/>
      <c r="OKU138" s="5"/>
      <c r="OKV138" s="5"/>
      <c r="OKW138" s="5"/>
      <c r="OKX138" s="5"/>
      <c r="OKY138" s="5"/>
      <c r="OKZ138" s="5"/>
      <c r="OLA138" s="5"/>
      <c r="OLB138" s="5"/>
      <c r="OLC138" s="5"/>
      <c r="OLD138" s="5"/>
      <c r="OLE138" s="5"/>
      <c r="OLF138" s="5"/>
      <c r="OLG138" s="5"/>
      <c r="OLH138" s="5"/>
      <c r="OLI138" s="5"/>
      <c r="OLJ138" s="5"/>
      <c r="OLK138" s="5"/>
      <c r="OLL138" s="5"/>
      <c r="OLM138" s="5"/>
      <c r="OLN138" s="5"/>
      <c r="OLO138" s="5"/>
      <c r="OLP138" s="5"/>
      <c r="OLQ138" s="5"/>
      <c r="OLR138" s="5"/>
      <c r="OLS138" s="5"/>
      <c r="OLT138" s="5"/>
      <c r="OLU138" s="5"/>
      <c r="OLV138" s="5"/>
      <c r="OLW138" s="5"/>
      <c r="OLX138" s="5"/>
      <c r="OLY138" s="5"/>
      <c r="OLZ138" s="5"/>
      <c r="OMA138" s="5"/>
      <c r="OMB138" s="5"/>
      <c r="OMC138" s="5"/>
      <c r="OMD138" s="5"/>
      <c r="OME138" s="5"/>
      <c r="OMF138" s="5"/>
      <c r="OMG138" s="5"/>
      <c r="OMH138" s="5"/>
      <c r="OMI138" s="5"/>
      <c r="OMJ138" s="5"/>
      <c r="OMK138" s="5"/>
      <c r="OML138" s="5"/>
      <c r="OMM138" s="5"/>
      <c r="OMN138" s="5"/>
      <c r="OMO138" s="5"/>
      <c r="OMP138" s="5"/>
      <c r="OMQ138" s="5"/>
      <c r="OMR138" s="5"/>
      <c r="OMS138" s="5"/>
      <c r="OMT138" s="5"/>
      <c r="OMU138" s="5"/>
      <c r="OMV138" s="5"/>
      <c r="OMW138" s="5"/>
      <c r="OMX138" s="5"/>
      <c r="OMY138" s="5"/>
      <c r="OMZ138" s="5"/>
      <c r="ONA138" s="5"/>
      <c r="ONB138" s="5"/>
      <c r="ONC138" s="5"/>
      <c r="OND138" s="5"/>
      <c r="ONE138" s="5"/>
      <c r="ONF138" s="5"/>
      <c r="ONG138" s="5"/>
      <c r="ONH138" s="5"/>
      <c r="ONI138" s="5"/>
      <c r="ONJ138" s="5"/>
      <c r="ONK138" s="5"/>
      <c r="ONL138" s="5"/>
      <c r="ONM138" s="5"/>
      <c r="ONN138" s="5"/>
      <c r="ONO138" s="5"/>
      <c r="ONP138" s="5"/>
      <c r="ONQ138" s="5"/>
      <c r="ONR138" s="5"/>
      <c r="ONS138" s="5"/>
      <c r="ONT138" s="5"/>
      <c r="ONU138" s="5"/>
      <c r="ONV138" s="5"/>
      <c r="ONW138" s="5"/>
      <c r="ONX138" s="5"/>
      <c r="ONY138" s="5"/>
      <c r="ONZ138" s="5"/>
      <c r="OOA138" s="5"/>
      <c r="OOB138" s="5"/>
      <c r="OOC138" s="5"/>
      <c r="OOD138" s="5"/>
      <c r="OOE138" s="5"/>
      <c r="OOF138" s="5"/>
      <c r="OOG138" s="5"/>
      <c r="OOH138" s="5"/>
      <c r="OOI138" s="5"/>
      <c r="OOJ138" s="5"/>
      <c r="OOK138" s="5"/>
      <c r="OOL138" s="5"/>
      <c r="OOM138" s="5"/>
      <c r="OON138" s="5"/>
      <c r="OOO138" s="5"/>
      <c r="OOP138" s="5"/>
      <c r="OOQ138" s="5"/>
      <c r="OOR138" s="5"/>
      <c r="OOS138" s="5"/>
      <c r="OOT138" s="5"/>
      <c r="OOU138" s="5"/>
      <c r="OOV138" s="5"/>
      <c r="OOW138" s="5"/>
      <c r="OOX138" s="5"/>
      <c r="OOY138" s="5"/>
      <c r="OOZ138" s="5"/>
      <c r="OPA138" s="5"/>
      <c r="OPB138" s="5"/>
      <c r="OPC138" s="5"/>
      <c r="OPD138" s="5"/>
      <c r="OPE138" s="5"/>
      <c r="OPF138" s="5"/>
      <c r="OPG138" s="5"/>
      <c r="OPH138" s="5"/>
      <c r="OPI138" s="5"/>
      <c r="OPJ138" s="5"/>
      <c r="OPK138" s="5"/>
      <c r="OPL138" s="5"/>
      <c r="OPM138" s="5"/>
      <c r="OPN138" s="5"/>
      <c r="OPO138" s="5"/>
      <c r="OPP138" s="5"/>
      <c r="OPQ138" s="5"/>
      <c r="OPR138" s="5"/>
      <c r="OPS138" s="5"/>
      <c r="OPT138" s="5"/>
      <c r="OPU138" s="5"/>
      <c r="OPV138" s="5"/>
      <c r="OPW138" s="5"/>
      <c r="OPX138" s="5"/>
      <c r="OPY138" s="5"/>
      <c r="OPZ138" s="5"/>
      <c r="OQA138" s="5"/>
      <c r="OQB138" s="5"/>
      <c r="OQC138" s="5"/>
      <c r="OQD138" s="5"/>
      <c r="OQE138" s="5"/>
      <c r="OQF138" s="5"/>
      <c r="OQG138" s="5"/>
      <c r="OQH138" s="5"/>
      <c r="OQI138" s="5"/>
      <c r="OQJ138" s="5"/>
      <c r="OQK138" s="5"/>
      <c r="OQL138" s="5"/>
      <c r="OQM138" s="5"/>
      <c r="OQN138" s="5"/>
      <c r="OQO138" s="5"/>
      <c r="OQP138" s="5"/>
      <c r="OQQ138" s="5"/>
      <c r="OQR138" s="5"/>
      <c r="OQS138" s="5"/>
      <c r="OQT138" s="5"/>
      <c r="OQU138" s="5"/>
      <c r="OQV138" s="5"/>
      <c r="OQW138" s="5"/>
      <c r="OQX138" s="5"/>
      <c r="OQY138" s="5"/>
      <c r="OQZ138" s="5"/>
      <c r="ORA138" s="5"/>
      <c r="ORB138" s="5"/>
      <c r="ORC138" s="5"/>
      <c r="ORD138" s="5"/>
      <c r="ORE138" s="5"/>
      <c r="ORF138" s="5"/>
      <c r="ORG138" s="5"/>
      <c r="ORH138" s="5"/>
      <c r="ORI138" s="5"/>
      <c r="ORJ138" s="5"/>
      <c r="ORK138" s="5"/>
      <c r="ORL138" s="5"/>
      <c r="ORM138" s="5"/>
      <c r="ORN138" s="5"/>
      <c r="ORO138" s="5"/>
      <c r="ORP138" s="5"/>
      <c r="ORQ138" s="5"/>
      <c r="ORR138" s="5"/>
      <c r="ORS138" s="5"/>
      <c r="ORT138" s="5"/>
      <c r="ORU138" s="5"/>
      <c r="ORV138" s="5"/>
      <c r="ORW138" s="5"/>
      <c r="ORX138" s="5"/>
      <c r="ORY138" s="5"/>
      <c r="ORZ138" s="5"/>
      <c r="OSA138" s="5"/>
      <c r="OSB138" s="5"/>
      <c r="OSC138" s="5"/>
      <c r="OSD138" s="5"/>
      <c r="OSE138" s="5"/>
      <c r="OSF138" s="5"/>
      <c r="OSG138" s="5"/>
      <c r="OSH138" s="5"/>
      <c r="OSI138" s="5"/>
      <c r="OSJ138" s="5"/>
      <c r="OSK138" s="5"/>
      <c r="OSL138" s="5"/>
      <c r="OSM138" s="5"/>
      <c r="OSN138" s="5"/>
      <c r="OSO138" s="5"/>
      <c r="OSP138" s="5"/>
      <c r="OSQ138" s="5"/>
      <c r="OSR138" s="5"/>
      <c r="OSS138" s="5"/>
      <c r="OST138" s="5"/>
      <c r="OSU138" s="5"/>
      <c r="OSV138" s="5"/>
      <c r="OSW138" s="5"/>
      <c r="OSX138" s="5"/>
      <c r="OSY138" s="5"/>
      <c r="OSZ138" s="5"/>
      <c r="OTA138" s="5"/>
      <c r="OTB138" s="5"/>
      <c r="OTC138" s="5"/>
      <c r="OTD138" s="5"/>
      <c r="OTE138" s="5"/>
      <c r="OTF138" s="5"/>
      <c r="OTG138" s="5"/>
      <c r="OTH138" s="5"/>
      <c r="OTI138" s="5"/>
      <c r="OTJ138" s="5"/>
      <c r="OTK138" s="5"/>
      <c r="OTL138" s="5"/>
      <c r="OTM138" s="5"/>
      <c r="OTN138" s="5"/>
      <c r="OTO138" s="5"/>
      <c r="OTP138" s="5"/>
      <c r="OTQ138" s="5"/>
      <c r="OTR138" s="5"/>
      <c r="OTS138" s="5"/>
      <c r="OTT138" s="5"/>
      <c r="OTU138" s="5"/>
      <c r="OTV138" s="5"/>
      <c r="OTW138" s="5"/>
      <c r="OTX138" s="5"/>
      <c r="OTY138" s="5"/>
      <c r="OTZ138" s="5"/>
      <c r="OUA138" s="5"/>
      <c r="OUB138" s="5"/>
      <c r="OUC138" s="5"/>
      <c r="OUD138" s="5"/>
      <c r="OUE138" s="5"/>
      <c r="OUF138" s="5"/>
      <c r="OUG138" s="5"/>
      <c r="OUH138" s="5"/>
      <c r="OUI138" s="5"/>
      <c r="OUJ138" s="5"/>
      <c r="OUK138" s="5"/>
      <c r="OUL138" s="5"/>
      <c r="OUM138" s="5"/>
      <c r="OUN138" s="5"/>
      <c r="OUO138" s="5"/>
      <c r="OUP138" s="5"/>
      <c r="OUQ138" s="5"/>
      <c r="OUR138" s="5"/>
      <c r="OUS138" s="5"/>
      <c r="OUT138" s="5"/>
      <c r="OUU138" s="5"/>
      <c r="OUV138" s="5"/>
      <c r="OUW138" s="5"/>
      <c r="OUX138" s="5"/>
      <c r="OUY138" s="5"/>
      <c r="OUZ138" s="5"/>
      <c r="OVA138" s="5"/>
      <c r="OVB138" s="5"/>
      <c r="OVC138" s="5"/>
      <c r="OVD138" s="5"/>
      <c r="OVE138" s="5"/>
      <c r="OVF138" s="5"/>
      <c r="OVG138" s="5"/>
      <c r="OVH138" s="5"/>
      <c r="OVI138" s="5"/>
      <c r="OVJ138" s="5"/>
      <c r="OVK138" s="5"/>
      <c r="OVL138" s="5"/>
      <c r="OVM138" s="5"/>
      <c r="OVN138" s="5"/>
      <c r="OVO138" s="5"/>
      <c r="OVP138" s="5"/>
      <c r="OVQ138" s="5"/>
      <c r="OVR138" s="5"/>
      <c r="OVS138" s="5"/>
      <c r="OVT138" s="5"/>
      <c r="OVU138" s="5"/>
      <c r="OVV138" s="5"/>
      <c r="OVW138" s="5"/>
      <c r="OVX138" s="5"/>
      <c r="OVY138" s="5"/>
      <c r="OVZ138" s="5"/>
      <c r="OWA138" s="5"/>
      <c r="OWB138" s="5"/>
      <c r="OWC138" s="5"/>
      <c r="OWD138" s="5"/>
      <c r="OWE138" s="5"/>
      <c r="OWF138" s="5"/>
      <c r="OWG138" s="5"/>
      <c r="OWH138" s="5"/>
      <c r="OWI138" s="5"/>
      <c r="OWJ138" s="5"/>
      <c r="OWK138" s="5"/>
      <c r="OWL138" s="5"/>
      <c r="OWM138" s="5"/>
      <c r="OWN138" s="5"/>
      <c r="OWO138" s="5"/>
      <c r="OWP138" s="5"/>
      <c r="OWQ138" s="5"/>
      <c r="OWR138" s="5"/>
      <c r="OWS138" s="5"/>
      <c r="OWT138" s="5"/>
      <c r="OWU138" s="5"/>
      <c r="OWV138" s="5"/>
      <c r="OWW138" s="5"/>
      <c r="OWX138" s="5"/>
      <c r="OWY138" s="5"/>
      <c r="OWZ138" s="5"/>
      <c r="OXA138" s="5"/>
      <c r="OXB138" s="5"/>
      <c r="OXC138" s="5"/>
      <c r="OXD138" s="5"/>
      <c r="OXE138" s="5"/>
      <c r="OXF138" s="5"/>
      <c r="OXG138" s="5"/>
      <c r="OXH138" s="5"/>
      <c r="OXI138" s="5"/>
      <c r="OXJ138" s="5"/>
      <c r="OXK138" s="5"/>
      <c r="OXL138" s="5"/>
      <c r="OXM138" s="5"/>
      <c r="OXN138" s="5"/>
      <c r="OXO138" s="5"/>
      <c r="OXP138" s="5"/>
      <c r="OXQ138" s="5"/>
      <c r="OXR138" s="5"/>
      <c r="OXS138" s="5"/>
      <c r="OXT138" s="5"/>
      <c r="OXU138" s="5"/>
      <c r="OXV138" s="5"/>
      <c r="OXW138" s="5"/>
      <c r="OXX138" s="5"/>
      <c r="OXY138" s="5"/>
      <c r="OXZ138" s="5"/>
      <c r="OYA138" s="5"/>
      <c r="OYB138" s="5"/>
      <c r="OYC138" s="5"/>
      <c r="OYD138" s="5"/>
      <c r="OYE138" s="5"/>
      <c r="OYF138" s="5"/>
      <c r="OYG138" s="5"/>
      <c r="OYH138" s="5"/>
      <c r="OYI138" s="5"/>
      <c r="OYJ138" s="5"/>
      <c r="OYK138" s="5"/>
      <c r="OYL138" s="5"/>
      <c r="OYM138" s="5"/>
      <c r="OYN138" s="5"/>
      <c r="OYO138" s="5"/>
      <c r="OYP138" s="5"/>
      <c r="OYQ138" s="5"/>
      <c r="OYR138" s="5"/>
      <c r="OYS138" s="5"/>
      <c r="OYT138" s="5"/>
      <c r="OYU138" s="5"/>
      <c r="OYV138" s="5"/>
      <c r="OYW138" s="5"/>
      <c r="OYX138" s="5"/>
      <c r="OYY138" s="5"/>
      <c r="OYZ138" s="5"/>
      <c r="OZA138" s="5"/>
      <c r="OZB138" s="5"/>
      <c r="OZC138" s="5"/>
      <c r="OZD138" s="5"/>
      <c r="OZE138" s="5"/>
      <c r="OZF138" s="5"/>
      <c r="OZG138" s="5"/>
      <c r="OZH138" s="5"/>
      <c r="OZI138" s="5"/>
      <c r="OZJ138" s="5"/>
      <c r="OZK138" s="5"/>
      <c r="OZL138" s="5"/>
      <c r="OZM138" s="5"/>
      <c r="OZN138" s="5"/>
      <c r="OZO138" s="5"/>
      <c r="OZP138" s="5"/>
      <c r="OZQ138" s="5"/>
      <c r="OZR138" s="5"/>
      <c r="OZS138" s="5"/>
      <c r="OZT138" s="5"/>
      <c r="OZU138" s="5"/>
      <c r="OZV138" s="5"/>
      <c r="OZW138" s="5"/>
      <c r="OZX138" s="5"/>
      <c r="OZY138" s="5"/>
      <c r="OZZ138" s="5"/>
      <c r="PAA138" s="5"/>
      <c r="PAB138" s="5"/>
      <c r="PAC138" s="5"/>
      <c r="PAD138" s="5"/>
      <c r="PAE138" s="5"/>
      <c r="PAF138" s="5"/>
      <c r="PAG138" s="5"/>
      <c r="PAH138" s="5"/>
      <c r="PAI138" s="5"/>
      <c r="PAJ138" s="5"/>
      <c r="PAK138" s="5"/>
      <c r="PAL138" s="5"/>
      <c r="PAM138" s="5"/>
      <c r="PAN138" s="5"/>
      <c r="PAO138" s="5"/>
      <c r="PAP138" s="5"/>
      <c r="PAQ138" s="5"/>
      <c r="PAR138" s="5"/>
      <c r="PAS138" s="5"/>
      <c r="PAT138" s="5"/>
      <c r="PAU138" s="5"/>
      <c r="PAV138" s="5"/>
      <c r="PAW138" s="5"/>
      <c r="PAX138" s="5"/>
      <c r="PAY138" s="5"/>
      <c r="PAZ138" s="5"/>
      <c r="PBA138" s="5"/>
      <c r="PBB138" s="5"/>
      <c r="PBC138" s="5"/>
      <c r="PBD138" s="5"/>
      <c r="PBE138" s="5"/>
      <c r="PBF138" s="5"/>
      <c r="PBG138" s="5"/>
      <c r="PBH138" s="5"/>
      <c r="PBI138" s="5"/>
      <c r="PBJ138" s="5"/>
      <c r="PBK138" s="5"/>
      <c r="PBL138" s="5"/>
      <c r="PBM138" s="5"/>
      <c r="PBN138" s="5"/>
      <c r="PBO138" s="5"/>
      <c r="PBP138" s="5"/>
      <c r="PBQ138" s="5"/>
      <c r="PBR138" s="5"/>
      <c r="PBS138" s="5"/>
      <c r="PBT138" s="5"/>
      <c r="PBU138" s="5"/>
      <c r="PBV138" s="5"/>
      <c r="PBW138" s="5"/>
      <c r="PBX138" s="5"/>
      <c r="PBY138" s="5"/>
      <c r="PBZ138" s="5"/>
      <c r="PCA138" s="5"/>
      <c r="PCB138" s="5"/>
      <c r="PCC138" s="5"/>
      <c r="PCD138" s="5"/>
      <c r="PCE138" s="5"/>
      <c r="PCF138" s="5"/>
      <c r="PCG138" s="5"/>
      <c r="PCH138" s="5"/>
      <c r="PCI138" s="5"/>
      <c r="PCJ138" s="5"/>
      <c r="PCK138" s="5"/>
      <c r="PCL138" s="5"/>
      <c r="PCM138" s="5"/>
      <c r="PCN138" s="5"/>
      <c r="PCO138" s="5"/>
      <c r="PCP138" s="5"/>
      <c r="PCQ138" s="5"/>
      <c r="PCR138" s="5"/>
      <c r="PCS138" s="5"/>
      <c r="PCT138" s="5"/>
      <c r="PCU138" s="5"/>
      <c r="PCV138" s="5"/>
      <c r="PCW138" s="5"/>
      <c r="PCX138" s="5"/>
      <c r="PCY138" s="5"/>
      <c r="PCZ138" s="5"/>
      <c r="PDA138" s="5"/>
      <c r="PDB138" s="5"/>
      <c r="PDC138" s="5"/>
      <c r="PDD138" s="5"/>
      <c r="PDE138" s="5"/>
      <c r="PDF138" s="5"/>
      <c r="PDG138" s="5"/>
      <c r="PDH138" s="5"/>
      <c r="PDI138" s="5"/>
      <c r="PDJ138" s="5"/>
      <c r="PDK138" s="5"/>
      <c r="PDL138" s="5"/>
      <c r="PDM138" s="5"/>
      <c r="PDN138" s="5"/>
      <c r="PDO138" s="5"/>
      <c r="PDP138" s="5"/>
      <c r="PDQ138" s="5"/>
      <c r="PDR138" s="5"/>
      <c r="PDS138" s="5"/>
      <c r="PDT138" s="5"/>
      <c r="PDU138" s="5"/>
      <c r="PDV138" s="5"/>
      <c r="PDW138" s="5"/>
      <c r="PDX138" s="5"/>
      <c r="PDY138" s="5"/>
      <c r="PDZ138" s="5"/>
      <c r="PEA138" s="5"/>
      <c r="PEB138" s="5"/>
      <c r="PEC138" s="5"/>
      <c r="PED138" s="5"/>
      <c r="PEE138" s="5"/>
      <c r="PEF138" s="5"/>
      <c r="PEG138" s="5"/>
      <c r="PEH138" s="5"/>
      <c r="PEI138" s="5"/>
      <c r="PEJ138" s="5"/>
      <c r="PEK138" s="5"/>
      <c r="PEL138" s="5"/>
      <c r="PEM138" s="5"/>
      <c r="PEN138" s="5"/>
      <c r="PEO138" s="5"/>
      <c r="PEP138" s="5"/>
      <c r="PEQ138" s="5"/>
      <c r="PER138" s="5"/>
      <c r="PES138" s="5"/>
      <c r="PET138" s="5"/>
      <c r="PEU138" s="5"/>
      <c r="PEV138" s="5"/>
      <c r="PEW138" s="5"/>
      <c r="PEX138" s="5"/>
      <c r="PEY138" s="5"/>
      <c r="PEZ138" s="5"/>
      <c r="PFA138" s="5"/>
      <c r="PFB138" s="5"/>
      <c r="PFC138" s="5"/>
      <c r="PFD138" s="5"/>
      <c r="PFE138" s="5"/>
      <c r="PFF138" s="5"/>
      <c r="PFG138" s="5"/>
      <c r="PFH138" s="5"/>
      <c r="PFI138" s="5"/>
      <c r="PFJ138" s="5"/>
      <c r="PFK138" s="5"/>
      <c r="PFL138" s="5"/>
      <c r="PFM138" s="5"/>
      <c r="PFN138" s="5"/>
      <c r="PFO138" s="5"/>
      <c r="PFP138" s="5"/>
      <c r="PFQ138" s="5"/>
      <c r="PFR138" s="5"/>
      <c r="PFS138" s="5"/>
      <c r="PFT138" s="5"/>
      <c r="PFU138" s="5"/>
      <c r="PFV138" s="5"/>
      <c r="PFW138" s="5"/>
      <c r="PFX138" s="5"/>
      <c r="PFY138" s="5"/>
      <c r="PFZ138" s="5"/>
      <c r="PGA138" s="5"/>
      <c r="PGB138" s="5"/>
      <c r="PGC138" s="5"/>
      <c r="PGD138" s="5"/>
      <c r="PGE138" s="5"/>
      <c r="PGF138" s="5"/>
      <c r="PGG138" s="5"/>
      <c r="PGH138" s="5"/>
      <c r="PGI138" s="5"/>
      <c r="PGJ138" s="5"/>
      <c r="PGK138" s="5"/>
      <c r="PGL138" s="5"/>
      <c r="PGM138" s="5"/>
      <c r="PGN138" s="5"/>
      <c r="PGO138" s="5"/>
      <c r="PGP138" s="5"/>
      <c r="PGQ138" s="5"/>
      <c r="PGR138" s="5"/>
      <c r="PGS138" s="5"/>
      <c r="PGT138" s="5"/>
      <c r="PGU138" s="5"/>
      <c r="PGV138" s="5"/>
      <c r="PGW138" s="5"/>
      <c r="PGX138" s="5"/>
      <c r="PGY138" s="5"/>
      <c r="PGZ138" s="5"/>
      <c r="PHA138" s="5"/>
      <c r="PHB138" s="5"/>
      <c r="PHC138" s="5"/>
      <c r="PHD138" s="5"/>
      <c r="PHE138" s="5"/>
      <c r="PHF138" s="5"/>
      <c r="PHG138" s="5"/>
      <c r="PHH138" s="5"/>
      <c r="PHI138" s="5"/>
      <c r="PHJ138" s="5"/>
      <c r="PHK138" s="5"/>
      <c r="PHL138" s="5"/>
      <c r="PHM138" s="5"/>
      <c r="PHN138" s="5"/>
      <c r="PHO138" s="5"/>
      <c r="PHP138" s="5"/>
      <c r="PHQ138" s="5"/>
      <c r="PHR138" s="5"/>
      <c r="PHS138" s="5"/>
      <c r="PHT138" s="5"/>
      <c r="PHU138" s="5"/>
      <c r="PHV138" s="5"/>
      <c r="PHW138" s="5"/>
      <c r="PHX138" s="5"/>
      <c r="PHY138" s="5"/>
      <c r="PHZ138" s="5"/>
      <c r="PIA138" s="5"/>
      <c r="PIB138" s="5"/>
      <c r="PIC138" s="5"/>
      <c r="PID138" s="5"/>
      <c r="PIE138" s="5"/>
      <c r="PIF138" s="5"/>
      <c r="PIG138" s="5"/>
      <c r="PIH138" s="5"/>
      <c r="PII138" s="5"/>
      <c r="PIJ138" s="5"/>
      <c r="PIK138" s="5"/>
      <c r="PIL138" s="5"/>
      <c r="PIM138" s="5"/>
      <c r="PIN138" s="5"/>
      <c r="PIO138" s="5"/>
      <c r="PIP138" s="5"/>
      <c r="PIQ138" s="5"/>
      <c r="PIR138" s="5"/>
      <c r="PIS138" s="5"/>
      <c r="PIT138" s="5"/>
      <c r="PIU138" s="5"/>
      <c r="PIV138" s="5"/>
      <c r="PIW138" s="5"/>
      <c r="PIX138" s="5"/>
      <c r="PIY138" s="5"/>
      <c r="PIZ138" s="5"/>
      <c r="PJA138" s="5"/>
      <c r="PJB138" s="5"/>
      <c r="PJC138" s="5"/>
      <c r="PJD138" s="5"/>
      <c r="PJE138" s="5"/>
      <c r="PJF138" s="5"/>
      <c r="PJG138" s="5"/>
      <c r="PJH138" s="5"/>
      <c r="PJI138" s="5"/>
      <c r="PJJ138" s="5"/>
      <c r="PJK138" s="5"/>
      <c r="PJL138" s="5"/>
      <c r="PJM138" s="5"/>
      <c r="PJN138" s="5"/>
      <c r="PJO138" s="5"/>
      <c r="PJP138" s="5"/>
      <c r="PJQ138" s="5"/>
      <c r="PJR138" s="5"/>
      <c r="PJS138" s="5"/>
      <c r="PJT138" s="5"/>
      <c r="PJU138" s="5"/>
      <c r="PJV138" s="5"/>
      <c r="PJW138" s="5"/>
      <c r="PJX138" s="5"/>
      <c r="PJY138" s="5"/>
      <c r="PJZ138" s="5"/>
      <c r="PKA138" s="5"/>
      <c r="PKB138" s="5"/>
      <c r="PKC138" s="5"/>
      <c r="PKD138" s="5"/>
      <c r="PKE138" s="5"/>
      <c r="PKF138" s="5"/>
      <c r="PKG138" s="5"/>
      <c r="PKH138" s="5"/>
      <c r="PKI138" s="5"/>
      <c r="PKJ138" s="5"/>
      <c r="PKK138" s="5"/>
      <c r="PKL138" s="5"/>
      <c r="PKM138" s="5"/>
      <c r="PKN138" s="5"/>
      <c r="PKO138" s="5"/>
      <c r="PKP138" s="5"/>
      <c r="PKQ138" s="5"/>
      <c r="PKR138" s="5"/>
      <c r="PKS138" s="5"/>
      <c r="PKT138" s="5"/>
      <c r="PKU138" s="5"/>
      <c r="PKV138" s="5"/>
      <c r="PKW138" s="5"/>
      <c r="PKX138" s="5"/>
      <c r="PKY138" s="5"/>
      <c r="PKZ138" s="5"/>
      <c r="PLA138" s="5"/>
      <c r="PLB138" s="5"/>
      <c r="PLC138" s="5"/>
      <c r="PLD138" s="5"/>
      <c r="PLE138" s="5"/>
      <c r="PLF138" s="5"/>
      <c r="PLG138" s="5"/>
      <c r="PLH138" s="5"/>
      <c r="PLI138" s="5"/>
      <c r="PLJ138" s="5"/>
      <c r="PLK138" s="5"/>
      <c r="PLL138" s="5"/>
      <c r="PLM138" s="5"/>
      <c r="PLN138" s="5"/>
      <c r="PLO138" s="5"/>
      <c r="PLP138" s="5"/>
      <c r="PLQ138" s="5"/>
      <c r="PLR138" s="5"/>
      <c r="PLS138" s="5"/>
      <c r="PLT138" s="5"/>
      <c r="PLU138" s="5"/>
      <c r="PLV138" s="5"/>
      <c r="PLW138" s="5"/>
      <c r="PLX138" s="5"/>
      <c r="PLY138" s="5"/>
      <c r="PLZ138" s="5"/>
      <c r="PMA138" s="5"/>
      <c r="PMB138" s="5"/>
      <c r="PMC138" s="5"/>
      <c r="PMD138" s="5"/>
      <c r="PME138" s="5"/>
      <c r="PMF138" s="5"/>
      <c r="PMG138" s="5"/>
      <c r="PMH138" s="5"/>
      <c r="PMI138" s="5"/>
      <c r="PMJ138" s="5"/>
      <c r="PMK138" s="5"/>
      <c r="PML138" s="5"/>
      <c r="PMM138" s="5"/>
      <c r="PMN138" s="5"/>
      <c r="PMO138" s="5"/>
      <c r="PMP138" s="5"/>
      <c r="PMQ138" s="5"/>
      <c r="PMR138" s="5"/>
      <c r="PMS138" s="5"/>
      <c r="PMT138" s="5"/>
      <c r="PMU138" s="5"/>
      <c r="PMV138" s="5"/>
      <c r="PMW138" s="5"/>
      <c r="PMX138" s="5"/>
      <c r="PMY138" s="5"/>
      <c r="PMZ138" s="5"/>
      <c r="PNA138" s="5"/>
      <c r="PNB138" s="5"/>
      <c r="PNC138" s="5"/>
      <c r="PND138" s="5"/>
      <c r="PNE138" s="5"/>
      <c r="PNF138" s="5"/>
      <c r="PNG138" s="5"/>
      <c r="PNH138" s="5"/>
      <c r="PNI138" s="5"/>
      <c r="PNJ138" s="5"/>
      <c r="PNK138" s="5"/>
      <c r="PNL138" s="5"/>
      <c r="PNM138" s="5"/>
      <c r="PNN138" s="5"/>
      <c r="PNO138" s="5"/>
      <c r="PNP138" s="5"/>
      <c r="PNQ138" s="5"/>
      <c r="PNR138" s="5"/>
      <c r="PNS138" s="5"/>
      <c r="PNT138" s="5"/>
      <c r="PNU138" s="5"/>
      <c r="PNV138" s="5"/>
      <c r="PNW138" s="5"/>
      <c r="PNX138" s="5"/>
      <c r="PNY138" s="5"/>
      <c r="PNZ138" s="5"/>
      <c r="POA138" s="5"/>
      <c r="POB138" s="5"/>
      <c r="POC138" s="5"/>
      <c r="POD138" s="5"/>
      <c r="POE138" s="5"/>
      <c r="POF138" s="5"/>
      <c r="POG138" s="5"/>
      <c r="POH138" s="5"/>
      <c r="POI138" s="5"/>
      <c r="POJ138" s="5"/>
      <c r="POK138" s="5"/>
      <c r="POL138" s="5"/>
      <c r="POM138" s="5"/>
      <c r="PON138" s="5"/>
      <c r="POO138" s="5"/>
      <c r="POP138" s="5"/>
      <c r="POQ138" s="5"/>
      <c r="POR138" s="5"/>
      <c r="POS138" s="5"/>
      <c r="POT138" s="5"/>
      <c r="POU138" s="5"/>
      <c r="POV138" s="5"/>
      <c r="POW138" s="5"/>
      <c r="POX138" s="5"/>
      <c r="POY138" s="5"/>
      <c r="POZ138" s="5"/>
      <c r="PPA138" s="5"/>
      <c r="PPB138" s="5"/>
      <c r="PPC138" s="5"/>
      <c r="PPD138" s="5"/>
      <c r="PPE138" s="5"/>
      <c r="PPF138" s="5"/>
      <c r="PPG138" s="5"/>
      <c r="PPH138" s="5"/>
      <c r="PPI138" s="5"/>
      <c r="PPJ138" s="5"/>
      <c r="PPK138" s="5"/>
      <c r="PPL138" s="5"/>
      <c r="PPM138" s="5"/>
      <c r="PPN138" s="5"/>
      <c r="PPO138" s="5"/>
      <c r="PPP138" s="5"/>
      <c r="PPQ138" s="5"/>
      <c r="PPR138" s="5"/>
      <c r="PPS138" s="5"/>
      <c r="PPT138" s="5"/>
      <c r="PPU138" s="5"/>
      <c r="PPV138" s="5"/>
      <c r="PPW138" s="5"/>
      <c r="PPX138" s="5"/>
      <c r="PPY138" s="5"/>
      <c r="PPZ138" s="5"/>
      <c r="PQA138" s="5"/>
      <c r="PQB138" s="5"/>
      <c r="PQC138" s="5"/>
      <c r="PQD138" s="5"/>
      <c r="PQE138" s="5"/>
      <c r="PQF138" s="5"/>
      <c r="PQG138" s="5"/>
      <c r="PQH138" s="5"/>
      <c r="PQI138" s="5"/>
      <c r="PQJ138" s="5"/>
      <c r="PQK138" s="5"/>
      <c r="PQL138" s="5"/>
      <c r="PQM138" s="5"/>
      <c r="PQN138" s="5"/>
      <c r="PQO138" s="5"/>
      <c r="PQP138" s="5"/>
      <c r="PQQ138" s="5"/>
      <c r="PQR138" s="5"/>
      <c r="PQS138" s="5"/>
      <c r="PQT138" s="5"/>
      <c r="PQU138" s="5"/>
      <c r="PQV138" s="5"/>
      <c r="PQW138" s="5"/>
      <c r="PQX138" s="5"/>
      <c r="PQY138" s="5"/>
      <c r="PQZ138" s="5"/>
      <c r="PRA138" s="5"/>
      <c r="PRB138" s="5"/>
      <c r="PRC138" s="5"/>
      <c r="PRD138" s="5"/>
      <c r="PRE138" s="5"/>
      <c r="PRF138" s="5"/>
      <c r="PRG138" s="5"/>
      <c r="PRH138" s="5"/>
      <c r="PRI138" s="5"/>
      <c r="PRJ138" s="5"/>
      <c r="PRK138" s="5"/>
      <c r="PRL138" s="5"/>
      <c r="PRM138" s="5"/>
      <c r="PRN138" s="5"/>
      <c r="PRO138" s="5"/>
      <c r="PRP138" s="5"/>
      <c r="PRQ138" s="5"/>
      <c r="PRR138" s="5"/>
      <c r="PRS138" s="5"/>
      <c r="PRT138" s="5"/>
      <c r="PRU138" s="5"/>
      <c r="PRV138" s="5"/>
      <c r="PRW138" s="5"/>
      <c r="PRX138" s="5"/>
      <c r="PRY138" s="5"/>
      <c r="PRZ138" s="5"/>
      <c r="PSA138" s="5"/>
      <c r="PSB138" s="5"/>
      <c r="PSC138" s="5"/>
      <c r="PSD138" s="5"/>
      <c r="PSE138" s="5"/>
      <c r="PSF138" s="5"/>
      <c r="PSG138" s="5"/>
      <c r="PSH138" s="5"/>
      <c r="PSI138" s="5"/>
      <c r="PSJ138" s="5"/>
      <c r="PSK138" s="5"/>
      <c r="PSL138" s="5"/>
      <c r="PSM138" s="5"/>
      <c r="PSN138" s="5"/>
      <c r="PSO138" s="5"/>
      <c r="PSP138" s="5"/>
      <c r="PSQ138" s="5"/>
      <c r="PSR138" s="5"/>
      <c r="PSS138" s="5"/>
      <c r="PST138" s="5"/>
      <c r="PSU138" s="5"/>
      <c r="PSV138" s="5"/>
      <c r="PSW138" s="5"/>
      <c r="PSX138" s="5"/>
      <c r="PSY138" s="5"/>
      <c r="PSZ138" s="5"/>
      <c r="PTA138" s="5"/>
      <c r="PTB138" s="5"/>
      <c r="PTC138" s="5"/>
      <c r="PTD138" s="5"/>
      <c r="PTE138" s="5"/>
      <c r="PTF138" s="5"/>
      <c r="PTG138" s="5"/>
      <c r="PTH138" s="5"/>
      <c r="PTI138" s="5"/>
      <c r="PTJ138" s="5"/>
      <c r="PTK138" s="5"/>
      <c r="PTL138" s="5"/>
      <c r="PTM138" s="5"/>
      <c r="PTN138" s="5"/>
      <c r="PTO138" s="5"/>
      <c r="PTP138" s="5"/>
      <c r="PTQ138" s="5"/>
      <c r="PTR138" s="5"/>
      <c r="PTS138" s="5"/>
      <c r="PTT138" s="5"/>
      <c r="PTU138" s="5"/>
      <c r="PTV138" s="5"/>
      <c r="PTW138" s="5"/>
      <c r="PTX138" s="5"/>
      <c r="PTY138" s="5"/>
      <c r="PTZ138" s="5"/>
      <c r="PUA138" s="5"/>
      <c r="PUB138" s="5"/>
      <c r="PUC138" s="5"/>
      <c r="PUD138" s="5"/>
      <c r="PUE138" s="5"/>
      <c r="PUF138" s="5"/>
      <c r="PUG138" s="5"/>
      <c r="PUH138" s="5"/>
      <c r="PUI138" s="5"/>
      <c r="PUJ138" s="5"/>
      <c r="PUK138" s="5"/>
      <c r="PUL138" s="5"/>
      <c r="PUM138" s="5"/>
      <c r="PUN138" s="5"/>
      <c r="PUO138" s="5"/>
      <c r="PUP138" s="5"/>
      <c r="PUQ138" s="5"/>
      <c r="PUR138" s="5"/>
      <c r="PUS138" s="5"/>
      <c r="PUT138" s="5"/>
      <c r="PUU138" s="5"/>
      <c r="PUV138" s="5"/>
      <c r="PUW138" s="5"/>
      <c r="PUX138" s="5"/>
      <c r="PUY138" s="5"/>
      <c r="PUZ138" s="5"/>
      <c r="PVA138" s="5"/>
      <c r="PVB138" s="5"/>
      <c r="PVC138" s="5"/>
      <c r="PVD138" s="5"/>
      <c r="PVE138" s="5"/>
      <c r="PVF138" s="5"/>
      <c r="PVG138" s="5"/>
      <c r="PVH138" s="5"/>
      <c r="PVI138" s="5"/>
      <c r="PVJ138" s="5"/>
      <c r="PVK138" s="5"/>
      <c r="PVL138" s="5"/>
      <c r="PVM138" s="5"/>
      <c r="PVN138" s="5"/>
      <c r="PVO138" s="5"/>
      <c r="PVP138" s="5"/>
      <c r="PVQ138" s="5"/>
      <c r="PVR138" s="5"/>
      <c r="PVS138" s="5"/>
      <c r="PVT138" s="5"/>
      <c r="PVU138" s="5"/>
      <c r="PVV138" s="5"/>
      <c r="PVW138" s="5"/>
      <c r="PVX138" s="5"/>
      <c r="PVY138" s="5"/>
      <c r="PVZ138" s="5"/>
      <c r="PWA138" s="5"/>
      <c r="PWB138" s="5"/>
      <c r="PWC138" s="5"/>
      <c r="PWD138" s="5"/>
      <c r="PWE138" s="5"/>
      <c r="PWF138" s="5"/>
      <c r="PWG138" s="5"/>
      <c r="PWH138" s="5"/>
      <c r="PWI138" s="5"/>
      <c r="PWJ138" s="5"/>
      <c r="PWK138" s="5"/>
      <c r="PWL138" s="5"/>
      <c r="PWM138" s="5"/>
      <c r="PWN138" s="5"/>
      <c r="PWO138" s="5"/>
      <c r="PWP138" s="5"/>
      <c r="PWQ138" s="5"/>
      <c r="PWR138" s="5"/>
      <c r="PWS138" s="5"/>
      <c r="PWT138" s="5"/>
      <c r="PWU138" s="5"/>
      <c r="PWV138" s="5"/>
      <c r="PWW138" s="5"/>
      <c r="PWX138" s="5"/>
      <c r="PWY138" s="5"/>
      <c r="PWZ138" s="5"/>
      <c r="PXA138" s="5"/>
      <c r="PXB138" s="5"/>
      <c r="PXC138" s="5"/>
      <c r="PXD138" s="5"/>
      <c r="PXE138" s="5"/>
      <c r="PXF138" s="5"/>
      <c r="PXG138" s="5"/>
      <c r="PXH138" s="5"/>
      <c r="PXI138" s="5"/>
      <c r="PXJ138" s="5"/>
      <c r="PXK138" s="5"/>
      <c r="PXL138" s="5"/>
      <c r="PXM138" s="5"/>
      <c r="PXN138" s="5"/>
      <c r="PXO138" s="5"/>
      <c r="PXP138" s="5"/>
      <c r="PXQ138" s="5"/>
      <c r="PXR138" s="5"/>
      <c r="PXS138" s="5"/>
      <c r="PXT138" s="5"/>
      <c r="PXU138" s="5"/>
      <c r="PXV138" s="5"/>
      <c r="PXW138" s="5"/>
      <c r="PXX138" s="5"/>
      <c r="PXY138" s="5"/>
      <c r="PXZ138" s="5"/>
      <c r="PYA138" s="5"/>
      <c r="PYB138" s="5"/>
      <c r="PYC138" s="5"/>
      <c r="PYD138" s="5"/>
      <c r="PYE138" s="5"/>
      <c r="PYF138" s="5"/>
      <c r="PYG138" s="5"/>
      <c r="PYH138" s="5"/>
      <c r="PYI138" s="5"/>
      <c r="PYJ138" s="5"/>
      <c r="PYK138" s="5"/>
      <c r="PYL138" s="5"/>
      <c r="PYM138" s="5"/>
      <c r="PYN138" s="5"/>
      <c r="PYO138" s="5"/>
      <c r="PYP138" s="5"/>
      <c r="PYQ138" s="5"/>
      <c r="PYR138" s="5"/>
      <c r="PYS138" s="5"/>
      <c r="PYT138" s="5"/>
      <c r="PYU138" s="5"/>
      <c r="PYV138" s="5"/>
      <c r="PYW138" s="5"/>
      <c r="PYX138" s="5"/>
      <c r="PYY138" s="5"/>
      <c r="PYZ138" s="5"/>
      <c r="PZA138" s="5"/>
      <c r="PZB138" s="5"/>
      <c r="PZC138" s="5"/>
      <c r="PZD138" s="5"/>
      <c r="PZE138" s="5"/>
      <c r="PZF138" s="5"/>
      <c r="PZG138" s="5"/>
      <c r="PZH138" s="5"/>
      <c r="PZI138" s="5"/>
      <c r="PZJ138" s="5"/>
      <c r="PZK138" s="5"/>
      <c r="PZL138" s="5"/>
      <c r="PZM138" s="5"/>
      <c r="PZN138" s="5"/>
      <c r="PZO138" s="5"/>
      <c r="PZP138" s="5"/>
      <c r="PZQ138" s="5"/>
      <c r="PZR138" s="5"/>
      <c r="PZS138" s="5"/>
      <c r="PZT138" s="5"/>
      <c r="PZU138" s="5"/>
      <c r="PZV138" s="5"/>
      <c r="PZW138" s="5"/>
      <c r="PZX138" s="5"/>
      <c r="PZY138" s="5"/>
      <c r="PZZ138" s="5"/>
      <c r="QAA138" s="5"/>
      <c r="QAB138" s="5"/>
      <c r="QAC138" s="5"/>
      <c r="QAD138" s="5"/>
      <c r="QAE138" s="5"/>
      <c r="QAF138" s="5"/>
      <c r="QAG138" s="5"/>
      <c r="QAH138" s="5"/>
      <c r="QAI138" s="5"/>
      <c r="QAJ138" s="5"/>
      <c r="QAK138" s="5"/>
      <c r="QAL138" s="5"/>
      <c r="QAM138" s="5"/>
      <c r="QAN138" s="5"/>
      <c r="QAO138" s="5"/>
      <c r="QAP138" s="5"/>
      <c r="QAQ138" s="5"/>
      <c r="QAR138" s="5"/>
      <c r="QAS138" s="5"/>
      <c r="QAT138" s="5"/>
      <c r="QAU138" s="5"/>
      <c r="QAV138" s="5"/>
      <c r="QAW138" s="5"/>
      <c r="QAX138" s="5"/>
      <c r="QAY138" s="5"/>
      <c r="QAZ138" s="5"/>
      <c r="QBA138" s="5"/>
      <c r="QBB138" s="5"/>
      <c r="QBC138" s="5"/>
      <c r="QBD138" s="5"/>
      <c r="QBE138" s="5"/>
      <c r="QBF138" s="5"/>
      <c r="QBG138" s="5"/>
      <c r="QBH138" s="5"/>
      <c r="QBI138" s="5"/>
      <c r="QBJ138" s="5"/>
      <c r="QBK138" s="5"/>
      <c r="QBL138" s="5"/>
      <c r="QBM138" s="5"/>
      <c r="QBN138" s="5"/>
      <c r="QBO138" s="5"/>
      <c r="QBP138" s="5"/>
      <c r="QBQ138" s="5"/>
      <c r="QBR138" s="5"/>
      <c r="QBS138" s="5"/>
      <c r="QBT138" s="5"/>
      <c r="QBU138" s="5"/>
      <c r="QBV138" s="5"/>
      <c r="QBW138" s="5"/>
      <c r="QBX138" s="5"/>
      <c r="QBY138" s="5"/>
      <c r="QBZ138" s="5"/>
      <c r="QCA138" s="5"/>
      <c r="QCB138" s="5"/>
      <c r="QCC138" s="5"/>
      <c r="QCD138" s="5"/>
      <c r="QCE138" s="5"/>
      <c r="QCF138" s="5"/>
      <c r="QCG138" s="5"/>
      <c r="QCH138" s="5"/>
      <c r="QCI138" s="5"/>
      <c r="QCJ138" s="5"/>
      <c r="QCK138" s="5"/>
      <c r="QCL138" s="5"/>
      <c r="QCM138" s="5"/>
      <c r="QCN138" s="5"/>
      <c r="QCO138" s="5"/>
      <c r="QCP138" s="5"/>
      <c r="QCQ138" s="5"/>
      <c r="QCR138" s="5"/>
      <c r="QCS138" s="5"/>
      <c r="QCT138" s="5"/>
      <c r="QCU138" s="5"/>
      <c r="QCV138" s="5"/>
      <c r="QCW138" s="5"/>
      <c r="QCX138" s="5"/>
      <c r="QCY138" s="5"/>
      <c r="QCZ138" s="5"/>
      <c r="QDA138" s="5"/>
      <c r="QDB138" s="5"/>
      <c r="QDC138" s="5"/>
      <c r="QDD138" s="5"/>
      <c r="QDE138" s="5"/>
      <c r="QDF138" s="5"/>
      <c r="QDG138" s="5"/>
      <c r="QDH138" s="5"/>
      <c r="QDI138" s="5"/>
      <c r="QDJ138" s="5"/>
      <c r="QDK138" s="5"/>
      <c r="QDL138" s="5"/>
      <c r="QDM138" s="5"/>
      <c r="QDN138" s="5"/>
      <c r="QDO138" s="5"/>
      <c r="QDP138" s="5"/>
      <c r="QDQ138" s="5"/>
      <c r="QDR138" s="5"/>
      <c r="QDS138" s="5"/>
      <c r="QDT138" s="5"/>
      <c r="QDU138" s="5"/>
      <c r="QDV138" s="5"/>
      <c r="QDW138" s="5"/>
      <c r="QDX138" s="5"/>
      <c r="QDY138" s="5"/>
      <c r="QDZ138" s="5"/>
      <c r="QEA138" s="5"/>
      <c r="QEB138" s="5"/>
      <c r="QEC138" s="5"/>
      <c r="QED138" s="5"/>
      <c r="QEE138" s="5"/>
      <c r="QEF138" s="5"/>
      <c r="QEG138" s="5"/>
      <c r="QEH138" s="5"/>
      <c r="QEI138" s="5"/>
      <c r="QEJ138" s="5"/>
      <c r="QEK138" s="5"/>
      <c r="QEL138" s="5"/>
      <c r="QEM138" s="5"/>
      <c r="QEN138" s="5"/>
      <c r="QEO138" s="5"/>
      <c r="QEP138" s="5"/>
      <c r="QEQ138" s="5"/>
      <c r="QER138" s="5"/>
      <c r="QES138" s="5"/>
      <c r="QET138" s="5"/>
      <c r="QEU138" s="5"/>
      <c r="QEV138" s="5"/>
      <c r="QEW138" s="5"/>
      <c r="QEX138" s="5"/>
      <c r="QEY138" s="5"/>
      <c r="QEZ138" s="5"/>
      <c r="QFA138" s="5"/>
      <c r="QFB138" s="5"/>
      <c r="QFC138" s="5"/>
      <c r="QFD138" s="5"/>
      <c r="QFE138" s="5"/>
      <c r="QFF138" s="5"/>
      <c r="QFG138" s="5"/>
      <c r="QFH138" s="5"/>
      <c r="QFI138" s="5"/>
      <c r="QFJ138" s="5"/>
      <c r="QFK138" s="5"/>
      <c r="QFL138" s="5"/>
      <c r="QFM138" s="5"/>
      <c r="QFN138" s="5"/>
      <c r="QFO138" s="5"/>
      <c r="QFP138" s="5"/>
      <c r="QFQ138" s="5"/>
      <c r="QFR138" s="5"/>
      <c r="QFS138" s="5"/>
      <c r="QFT138" s="5"/>
      <c r="QFU138" s="5"/>
      <c r="QFV138" s="5"/>
      <c r="QFW138" s="5"/>
      <c r="QFX138" s="5"/>
      <c r="QFY138" s="5"/>
      <c r="QFZ138" s="5"/>
      <c r="QGA138" s="5"/>
      <c r="QGB138" s="5"/>
      <c r="QGC138" s="5"/>
      <c r="QGD138" s="5"/>
      <c r="QGE138" s="5"/>
      <c r="QGF138" s="5"/>
      <c r="QGG138" s="5"/>
      <c r="QGH138" s="5"/>
      <c r="QGI138" s="5"/>
      <c r="QGJ138" s="5"/>
      <c r="QGK138" s="5"/>
      <c r="QGL138" s="5"/>
      <c r="QGM138" s="5"/>
      <c r="QGN138" s="5"/>
      <c r="QGO138" s="5"/>
      <c r="QGP138" s="5"/>
      <c r="QGQ138" s="5"/>
      <c r="QGR138" s="5"/>
      <c r="QGS138" s="5"/>
      <c r="QGT138" s="5"/>
      <c r="QGU138" s="5"/>
      <c r="QGV138" s="5"/>
      <c r="QGW138" s="5"/>
      <c r="QGX138" s="5"/>
      <c r="QGY138" s="5"/>
      <c r="QGZ138" s="5"/>
      <c r="QHA138" s="5"/>
      <c r="QHB138" s="5"/>
      <c r="QHC138" s="5"/>
      <c r="QHD138" s="5"/>
      <c r="QHE138" s="5"/>
      <c r="QHF138" s="5"/>
      <c r="QHG138" s="5"/>
      <c r="QHH138" s="5"/>
      <c r="QHI138" s="5"/>
      <c r="QHJ138" s="5"/>
      <c r="QHK138" s="5"/>
      <c r="QHL138" s="5"/>
      <c r="QHM138" s="5"/>
      <c r="QHN138" s="5"/>
      <c r="QHO138" s="5"/>
      <c r="QHP138" s="5"/>
      <c r="QHQ138" s="5"/>
      <c r="QHR138" s="5"/>
      <c r="QHS138" s="5"/>
      <c r="QHT138" s="5"/>
      <c r="QHU138" s="5"/>
      <c r="QHV138" s="5"/>
      <c r="QHW138" s="5"/>
      <c r="QHX138" s="5"/>
      <c r="QHY138" s="5"/>
      <c r="QHZ138" s="5"/>
      <c r="QIA138" s="5"/>
      <c r="QIB138" s="5"/>
      <c r="QIC138" s="5"/>
      <c r="QID138" s="5"/>
      <c r="QIE138" s="5"/>
      <c r="QIF138" s="5"/>
      <c r="QIG138" s="5"/>
      <c r="QIH138" s="5"/>
      <c r="QII138" s="5"/>
      <c r="QIJ138" s="5"/>
      <c r="QIK138" s="5"/>
      <c r="QIL138" s="5"/>
      <c r="QIM138" s="5"/>
      <c r="QIN138" s="5"/>
      <c r="QIO138" s="5"/>
      <c r="QIP138" s="5"/>
      <c r="QIQ138" s="5"/>
      <c r="QIR138" s="5"/>
      <c r="QIS138" s="5"/>
      <c r="QIT138" s="5"/>
      <c r="QIU138" s="5"/>
      <c r="QIV138" s="5"/>
      <c r="QIW138" s="5"/>
      <c r="QIX138" s="5"/>
      <c r="QIY138" s="5"/>
      <c r="QIZ138" s="5"/>
      <c r="QJA138" s="5"/>
      <c r="QJB138" s="5"/>
      <c r="QJC138" s="5"/>
      <c r="QJD138" s="5"/>
      <c r="QJE138" s="5"/>
      <c r="QJF138" s="5"/>
      <c r="QJG138" s="5"/>
      <c r="QJH138" s="5"/>
      <c r="QJI138" s="5"/>
      <c r="QJJ138" s="5"/>
      <c r="QJK138" s="5"/>
      <c r="QJL138" s="5"/>
      <c r="QJM138" s="5"/>
      <c r="QJN138" s="5"/>
      <c r="QJO138" s="5"/>
      <c r="QJP138" s="5"/>
      <c r="QJQ138" s="5"/>
      <c r="QJR138" s="5"/>
      <c r="QJS138" s="5"/>
      <c r="QJT138" s="5"/>
      <c r="QJU138" s="5"/>
      <c r="QJV138" s="5"/>
      <c r="QJW138" s="5"/>
      <c r="QJX138" s="5"/>
      <c r="QJY138" s="5"/>
      <c r="QJZ138" s="5"/>
      <c r="QKA138" s="5"/>
      <c r="QKB138" s="5"/>
      <c r="QKC138" s="5"/>
      <c r="QKD138" s="5"/>
      <c r="QKE138" s="5"/>
      <c r="QKF138" s="5"/>
      <c r="QKG138" s="5"/>
      <c r="QKH138" s="5"/>
      <c r="QKI138" s="5"/>
      <c r="QKJ138" s="5"/>
      <c r="QKK138" s="5"/>
      <c r="QKL138" s="5"/>
      <c r="QKM138" s="5"/>
      <c r="QKN138" s="5"/>
      <c r="QKO138" s="5"/>
      <c r="QKP138" s="5"/>
      <c r="QKQ138" s="5"/>
      <c r="QKR138" s="5"/>
      <c r="QKS138" s="5"/>
      <c r="QKT138" s="5"/>
      <c r="QKU138" s="5"/>
      <c r="QKV138" s="5"/>
      <c r="QKW138" s="5"/>
      <c r="QKX138" s="5"/>
      <c r="QKY138" s="5"/>
      <c r="QKZ138" s="5"/>
      <c r="QLA138" s="5"/>
      <c r="QLB138" s="5"/>
      <c r="QLC138" s="5"/>
      <c r="QLD138" s="5"/>
      <c r="QLE138" s="5"/>
      <c r="QLF138" s="5"/>
      <c r="QLG138" s="5"/>
      <c r="QLH138" s="5"/>
      <c r="QLI138" s="5"/>
      <c r="QLJ138" s="5"/>
      <c r="QLK138" s="5"/>
      <c r="QLL138" s="5"/>
      <c r="QLM138" s="5"/>
      <c r="QLN138" s="5"/>
      <c r="QLO138" s="5"/>
      <c r="QLP138" s="5"/>
      <c r="QLQ138" s="5"/>
      <c r="QLR138" s="5"/>
      <c r="QLS138" s="5"/>
      <c r="QLT138" s="5"/>
      <c r="QLU138" s="5"/>
      <c r="QLV138" s="5"/>
      <c r="QLW138" s="5"/>
      <c r="QLX138" s="5"/>
      <c r="QLY138" s="5"/>
      <c r="QLZ138" s="5"/>
      <c r="QMA138" s="5"/>
      <c r="QMB138" s="5"/>
      <c r="QMC138" s="5"/>
      <c r="QMD138" s="5"/>
      <c r="QME138" s="5"/>
      <c r="QMF138" s="5"/>
      <c r="QMG138" s="5"/>
      <c r="QMH138" s="5"/>
      <c r="QMI138" s="5"/>
      <c r="QMJ138" s="5"/>
      <c r="QMK138" s="5"/>
      <c r="QML138" s="5"/>
      <c r="QMM138" s="5"/>
      <c r="QMN138" s="5"/>
      <c r="QMO138" s="5"/>
      <c r="QMP138" s="5"/>
      <c r="QMQ138" s="5"/>
      <c r="QMR138" s="5"/>
      <c r="QMS138" s="5"/>
      <c r="QMT138" s="5"/>
      <c r="QMU138" s="5"/>
      <c r="QMV138" s="5"/>
      <c r="QMW138" s="5"/>
      <c r="QMX138" s="5"/>
      <c r="QMY138" s="5"/>
      <c r="QMZ138" s="5"/>
      <c r="QNA138" s="5"/>
      <c r="QNB138" s="5"/>
      <c r="QNC138" s="5"/>
      <c r="QND138" s="5"/>
      <c r="QNE138" s="5"/>
      <c r="QNF138" s="5"/>
      <c r="QNG138" s="5"/>
      <c r="QNH138" s="5"/>
      <c r="QNI138" s="5"/>
      <c r="QNJ138" s="5"/>
      <c r="QNK138" s="5"/>
      <c r="QNL138" s="5"/>
      <c r="QNM138" s="5"/>
      <c r="QNN138" s="5"/>
      <c r="QNO138" s="5"/>
      <c r="QNP138" s="5"/>
      <c r="QNQ138" s="5"/>
      <c r="QNR138" s="5"/>
      <c r="QNS138" s="5"/>
      <c r="QNT138" s="5"/>
      <c r="QNU138" s="5"/>
      <c r="QNV138" s="5"/>
      <c r="QNW138" s="5"/>
      <c r="QNX138" s="5"/>
      <c r="QNY138" s="5"/>
      <c r="QNZ138" s="5"/>
      <c r="QOA138" s="5"/>
      <c r="QOB138" s="5"/>
      <c r="QOC138" s="5"/>
      <c r="QOD138" s="5"/>
      <c r="QOE138" s="5"/>
      <c r="QOF138" s="5"/>
      <c r="QOG138" s="5"/>
      <c r="QOH138" s="5"/>
      <c r="QOI138" s="5"/>
      <c r="QOJ138" s="5"/>
      <c r="QOK138" s="5"/>
      <c r="QOL138" s="5"/>
      <c r="QOM138" s="5"/>
      <c r="QON138" s="5"/>
      <c r="QOO138" s="5"/>
      <c r="QOP138" s="5"/>
      <c r="QOQ138" s="5"/>
      <c r="QOR138" s="5"/>
      <c r="QOS138" s="5"/>
      <c r="QOT138" s="5"/>
      <c r="QOU138" s="5"/>
      <c r="QOV138" s="5"/>
      <c r="QOW138" s="5"/>
      <c r="QOX138" s="5"/>
      <c r="QOY138" s="5"/>
      <c r="QOZ138" s="5"/>
      <c r="QPA138" s="5"/>
      <c r="QPB138" s="5"/>
      <c r="QPC138" s="5"/>
      <c r="QPD138" s="5"/>
      <c r="QPE138" s="5"/>
      <c r="QPF138" s="5"/>
      <c r="QPG138" s="5"/>
      <c r="QPH138" s="5"/>
      <c r="QPI138" s="5"/>
      <c r="QPJ138" s="5"/>
      <c r="QPK138" s="5"/>
      <c r="QPL138" s="5"/>
      <c r="QPM138" s="5"/>
      <c r="QPN138" s="5"/>
      <c r="QPO138" s="5"/>
      <c r="QPP138" s="5"/>
      <c r="QPQ138" s="5"/>
      <c r="QPR138" s="5"/>
      <c r="QPS138" s="5"/>
      <c r="QPT138" s="5"/>
      <c r="QPU138" s="5"/>
      <c r="QPV138" s="5"/>
      <c r="QPW138" s="5"/>
      <c r="QPX138" s="5"/>
      <c r="QPY138" s="5"/>
      <c r="QPZ138" s="5"/>
      <c r="QQA138" s="5"/>
      <c r="QQB138" s="5"/>
      <c r="QQC138" s="5"/>
      <c r="QQD138" s="5"/>
      <c r="QQE138" s="5"/>
      <c r="QQF138" s="5"/>
      <c r="QQG138" s="5"/>
      <c r="QQH138" s="5"/>
      <c r="QQI138" s="5"/>
      <c r="QQJ138" s="5"/>
      <c r="QQK138" s="5"/>
      <c r="QQL138" s="5"/>
      <c r="QQM138" s="5"/>
      <c r="QQN138" s="5"/>
      <c r="QQO138" s="5"/>
      <c r="QQP138" s="5"/>
      <c r="QQQ138" s="5"/>
      <c r="QQR138" s="5"/>
      <c r="QQS138" s="5"/>
      <c r="QQT138" s="5"/>
      <c r="QQU138" s="5"/>
      <c r="QQV138" s="5"/>
      <c r="QQW138" s="5"/>
      <c r="QQX138" s="5"/>
      <c r="QQY138" s="5"/>
      <c r="QQZ138" s="5"/>
      <c r="QRA138" s="5"/>
      <c r="QRB138" s="5"/>
      <c r="QRC138" s="5"/>
      <c r="QRD138" s="5"/>
      <c r="QRE138" s="5"/>
      <c r="QRF138" s="5"/>
      <c r="QRG138" s="5"/>
      <c r="QRH138" s="5"/>
      <c r="QRI138" s="5"/>
      <c r="QRJ138" s="5"/>
      <c r="QRK138" s="5"/>
      <c r="QRL138" s="5"/>
      <c r="QRM138" s="5"/>
      <c r="QRN138" s="5"/>
      <c r="QRO138" s="5"/>
      <c r="QRP138" s="5"/>
      <c r="QRQ138" s="5"/>
      <c r="QRR138" s="5"/>
      <c r="QRS138" s="5"/>
      <c r="QRT138" s="5"/>
      <c r="QRU138" s="5"/>
      <c r="QRV138" s="5"/>
      <c r="QRW138" s="5"/>
      <c r="QRX138" s="5"/>
      <c r="QRY138" s="5"/>
      <c r="QRZ138" s="5"/>
      <c r="QSA138" s="5"/>
      <c r="QSB138" s="5"/>
      <c r="QSC138" s="5"/>
      <c r="QSD138" s="5"/>
      <c r="QSE138" s="5"/>
      <c r="QSF138" s="5"/>
      <c r="QSG138" s="5"/>
      <c r="QSH138" s="5"/>
      <c r="QSI138" s="5"/>
      <c r="QSJ138" s="5"/>
      <c r="QSK138" s="5"/>
      <c r="QSL138" s="5"/>
      <c r="QSM138" s="5"/>
      <c r="QSN138" s="5"/>
      <c r="QSO138" s="5"/>
      <c r="QSP138" s="5"/>
      <c r="QSQ138" s="5"/>
      <c r="QSR138" s="5"/>
      <c r="QSS138" s="5"/>
      <c r="QST138" s="5"/>
      <c r="QSU138" s="5"/>
      <c r="QSV138" s="5"/>
      <c r="QSW138" s="5"/>
      <c r="QSX138" s="5"/>
      <c r="QSY138" s="5"/>
      <c r="QSZ138" s="5"/>
      <c r="QTA138" s="5"/>
      <c r="QTB138" s="5"/>
      <c r="QTC138" s="5"/>
      <c r="QTD138" s="5"/>
      <c r="QTE138" s="5"/>
      <c r="QTF138" s="5"/>
      <c r="QTG138" s="5"/>
      <c r="QTH138" s="5"/>
      <c r="QTI138" s="5"/>
      <c r="QTJ138" s="5"/>
      <c r="QTK138" s="5"/>
      <c r="QTL138" s="5"/>
      <c r="QTM138" s="5"/>
      <c r="QTN138" s="5"/>
      <c r="QTO138" s="5"/>
      <c r="QTP138" s="5"/>
      <c r="QTQ138" s="5"/>
      <c r="QTR138" s="5"/>
      <c r="QTS138" s="5"/>
      <c r="QTT138" s="5"/>
      <c r="QTU138" s="5"/>
      <c r="QTV138" s="5"/>
      <c r="QTW138" s="5"/>
      <c r="QTX138" s="5"/>
      <c r="QTY138" s="5"/>
      <c r="QTZ138" s="5"/>
      <c r="QUA138" s="5"/>
      <c r="QUB138" s="5"/>
      <c r="QUC138" s="5"/>
      <c r="QUD138" s="5"/>
      <c r="QUE138" s="5"/>
      <c r="QUF138" s="5"/>
      <c r="QUG138" s="5"/>
      <c r="QUH138" s="5"/>
      <c r="QUI138" s="5"/>
      <c r="QUJ138" s="5"/>
      <c r="QUK138" s="5"/>
      <c r="QUL138" s="5"/>
      <c r="QUM138" s="5"/>
      <c r="QUN138" s="5"/>
      <c r="QUO138" s="5"/>
      <c r="QUP138" s="5"/>
      <c r="QUQ138" s="5"/>
      <c r="QUR138" s="5"/>
      <c r="QUS138" s="5"/>
      <c r="QUT138" s="5"/>
      <c r="QUU138" s="5"/>
      <c r="QUV138" s="5"/>
      <c r="QUW138" s="5"/>
      <c r="QUX138" s="5"/>
      <c r="QUY138" s="5"/>
      <c r="QUZ138" s="5"/>
      <c r="QVA138" s="5"/>
      <c r="QVB138" s="5"/>
      <c r="QVC138" s="5"/>
      <c r="QVD138" s="5"/>
      <c r="QVE138" s="5"/>
      <c r="QVF138" s="5"/>
      <c r="QVG138" s="5"/>
      <c r="QVH138" s="5"/>
      <c r="QVI138" s="5"/>
      <c r="QVJ138" s="5"/>
      <c r="QVK138" s="5"/>
      <c r="QVL138" s="5"/>
      <c r="QVM138" s="5"/>
      <c r="QVN138" s="5"/>
      <c r="QVO138" s="5"/>
      <c r="QVP138" s="5"/>
      <c r="QVQ138" s="5"/>
      <c r="QVR138" s="5"/>
      <c r="QVS138" s="5"/>
      <c r="QVT138" s="5"/>
      <c r="QVU138" s="5"/>
      <c r="QVV138" s="5"/>
      <c r="QVW138" s="5"/>
      <c r="QVX138" s="5"/>
      <c r="QVY138" s="5"/>
      <c r="QVZ138" s="5"/>
      <c r="QWA138" s="5"/>
      <c r="QWB138" s="5"/>
      <c r="QWC138" s="5"/>
      <c r="QWD138" s="5"/>
      <c r="QWE138" s="5"/>
      <c r="QWF138" s="5"/>
      <c r="QWG138" s="5"/>
      <c r="QWH138" s="5"/>
      <c r="QWI138" s="5"/>
      <c r="QWJ138" s="5"/>
      <c r="QWK138" s="5"/>
      <c r="QWL138" s="5"/>
      <c r="QWM138" s="5"/>
      <c r="QWN138" s="5"/>
      <c r="QWO138" s="5"/>
      <c r="QWP138" s="5"/>
      <c r="QWQ138" s="5"/>
      <c r="QWR138" s="5"/>
      <c r="QWS138" s="5"/>
      <c r="QWT138" s="5"/>
      <c r="QWU138" s="5"/>
      <c r="QWV138" s="5"/>
      <c r="QWW138" s="5"/>
      <c r="QWX138" s="5"/>
      <c r="QWY138" s="5"/>
      <c r="QWZ138" s="5"/>
      <c r="QXA138" s="5"/>
      <c r="QXB138" s="5"/>
      <c r="QXC138" s="5"/>
      <c r="QXD138" s="5"/>
      <c r="QXE138" s="5"/>
      <c r="QXF138" s="5"/>
      <c r="QXG138" s="5"/>
      <c r="QXH138" s="5"/>
      <c r="QXI138" s="5"/>
      <c r="QXJ138" s="5"/>
      <c r="QXK138" s="5"/>
      <c r="QXL138" s="5"/>
      <c r="QXM138" s="5"/>
      <c r="QXN138" s="5"/>
      <c r="QXO138" s="5"/>
      <c r="QXP138" s="5"/>
      <c r="QXQ138" s="5"/>
      <c r="QXR138" s="5"/>
      <c r="QXS138" s="5"/>
      <c r="QXT138" s="5"/>
      <c r="QXU138" s="5"/>
      <c r="QXV138" s="5"/>
      <c r="QXW138" s="5"/>
      <c r="QXX138" s="5"/>
      <c r="QXY138" s="5"/>
      <c r="QXZ138" s="5"/>
      <c r="QYA138" s="5"/>
      <c r="QYB138" s="5"/>
      <c r="QYC138" s="5"/>
      <c r="QYD138" s="5"/>
      <c r="QYE138" s="5"/>
      <c r="QYF138" s="5"/>
      <c r="QYG138" s="5"/>
      <c r="QYH138" s="5"/>
      <c r="QYI138" s="5"/>
      <c r="QYJ138" s="5"/>
      <c r="QYK138" s="5"/>
      <c r="QYL138" s="5"/>
      <c r="QYM138" s="5"/>
      <c r="QYN138" s="5"/>
      <c r="QYO138" s="5"/>
      <c r="QYP138" s="5"/>
      <c r="QYQ138" s="5"/>
      <c r="QYR138" s="5"/>
      <c r="QYS138" s="5"/>
      <c r="QYT138" s="5"/>
      <c r="QYU138" s="5"/>
      <c r="QYV138" s="5"/>
      <c r="QYW138" s="5"/>
      <c r="QYX138" s="5"/>
      <c r="QYY138" s="5"/>
      <c r="QYZ138" s="5"/>
      <c r="QZA138" s="5"/>
      <c r="QZB138" s="5"/>
      <c r="QZC138" s="5"/>
      <c r="QZD138" s="5"/>
      <c r="QZE138" s="5"/>
      <c r="QZF138" s="5"/>
      <c r="QZG138" s="5"/>
      <c r="QZH138" s="5"/>
      <c r="QZI138" s="5"/>
      <c r="QZJ138" s="5"/>
      <c r="QZK138" s="5"/>
      <c r="QZL138" s="5"/>
      <c r="QZM138" s="5"/>
      <c r="QZN138" s="5"/>
      <c r="QZO138" s="5"/>
      <c r="QZP138" s="5"/>
      <c r="QZQ138" s="5"/>
      <c r="QZR138" s="5"/>
      <c r="QZS138" s="5"/>
      <c r="QZT138" s="5"/>
      <c r="QZU138" s="5"/>
      <c r="QZV138" s="5"/>
      <c r="QZW138" s="5"/>
      <c r="QZX138" s="5"/>
      <c r="QZY138" s="5"/>
      <c r="QZZ138" s="5"/>
      <c r="RAA138" s="5"/>
      <c r="RAB138" s="5"/>
      <c r="RAC138" s="5"/>
      <c r="RAD138" s="5"/>
      <c r="RAE138" s="5"/>
      <c r="RAF138" s="5"/>
      <c r="RAG138" s="5"/>
      <c r="RAH138" s="5"/>
      <c r="RAI138" s="5"/>
      <c r="RAJ138" s="5"/>
      <c r="RAK138" s="5"/>
      <c r="RAL138" s="5"/>
      <c r="RAM138" s="5"/>
      <c r="RAN138" s="5"/>
      <c r="RAO138" s="5"/>
      <c r="RAP138" s="5"/>
      <c r="RAQ138" s="5"/>
      <c r="RAR138" s="5"/>
      <c r="RAS138" s="5"/>
      <c r="RAT138" s="5"/>
      <c r="RAU138" s="5"/>
      <c r="RAV138" s="5"/>
      <c r="RAW138" s="5"/>
      <c r="RAX138" s="5"/>
      <c r="RAY138" s="5"/>
      <c r="RAZ138" s="5"/>
      <c r="RBA138" s="5"/>
      <c r="RBB138" s="5"/>
      <c r="RBC138" s="5"/>
      <c r="RBD138" s="5"/>
      <c r="RBE138" s="5"/>
      <c r="RBF138" s="5"/>
      <c r="RBG138" s="5"/>
      <c r="RBH138" s="5"/>
      <c r="RBI138" s="5"/>
      <c r="RBJ138" s="5"/>
      <c r="RBK138" s="5"/>
      <c r="RBL138" s="5"/>
      <c r="RBM138" s="5"/>
      <c r="RBN138" s="5"/>
      <c r="RBO138" s="5"/>
      <c r="RBP138" s="5"/>
      <c r="RBQ138" s="5"/>
      <c r="RBR138" s="5"/>
      <c r="RBS138" s="5"/>
      <c r="RBT138" s="5"/>
      <c r="RBU138" s="5"/>
      <c r="RBV138" s="5"/>
      <c r="RBW138" s="5"/>
      <c r="RBX138" s="5"/>
      <c r="RBY138" s="5"/>
      <c r="RBZ138" s="5"/>
      <c r="RCA138" s="5"/>
      <c r="RCB138" s="5"/>
      <c r="RCC138" s="5"/>
      <c r="RCD138" s="5"/>
      <c r="RCE138" s="5"/>
      <c r="RCF138" s="5"/>
      <c r="RCG138" s="5"/>
      <c r="RCH138" s="5"/>
      <c r="RCI138" s="5"/>
      <c r="RCJ138" s="5"/>
      <c r="RCK138" s="5"/>
      <c r="RCL138" s="5"/>
      <c r="RCM138" s="5"/>
      <c r="RCN138" s="5"/>
      <c r="RCO138" s="5"/>
      <c r="RCP138" s="5"/>
      <c r="RCQ138" s="5"/>
      <c r="RCR138" s="5"/>
      <c r="RCS138" s="5"/>
      <c r="RCT138" s="5"/>
      <c r="RCU138" s="5"/>
      <c r="RCV138" s="5"/>
      <c r="RCW138" s="5"/>
      <c r="RCX138" s="5"/>
      <c r="RCY138" s="5"/>
      <c r="RCZ138" s="5"/>
      <c r="RDA138" s="5"/>
      <c r="RDB138" s="5"/>
      <c r="RDC138" s="5"/>
      <c r="RDD138" s="5"/>
      <c r="RDE138" s="5"/>
      <c r="RDF138" s="5"/>
      <c r="RDG138" s="5"/>
      <c r="RDH138" s="5"/>
      <c r="RDI138" s="5"/>
      <c r="RDJ138" s="5"/>
      <c r="RDK138" s="5"/>
      <c r="RDL138" s="5"/>
      <c r="RDM138" s="5"/>
      <c r="RDN138" s="5"/>
      <c r="RDO138" s="5"/>
      <c r="RDP138" s="5"/>
      <c r="RDQ138" s="5"/>
      <c r="RDR138" s="5"/>
      <c r="RDS138" s="5"/>
      <c r="RDT138" s="5"/>
      <c r="RDU138" s="5"/>
      <c r="RDV138" s="5"/>
      <c r="RDW138" s="5"/>
      <c r="RDX138" s="5"/>
      <c r="RDY138" s="5"/>
      <c r="RDZ138" s="5"/>
      <c r="REA138" s="5"/>
      <c r="REB138" s="5"/>
      <c r="REC138" s="5"/>
      <c r="RED138" s="5"/>
      <c r="REE138" s="5"/>
      <c r="REF138" s="5"/>
      <c r="REG138" s="5"/>
      <c r="REH138" s="5"/>
      <c r="REI138" s="5"/>
      <c r="REJ138" s="5"/>
      <c r="REK138" s="5"/>
      <c r="REL138" s="5"/>
      <c r="REM138" s="5"/>
      <c r="REN138" s="5"/>
      <c r="REO138" s="5"/>
      <c r="REP138" s="5"/>
      <c r="REQ138" s="5"/>
      <c r="RER138" s="5"/>
      <c r="RES138" s="5"/>
      <c r="RET138" s="5"/>
      <c r="REU138" s="5"/>
      <c r="REV138" s="5"/>
      <c r="REW138" s="5"/>
      <c r="REX138" s="5"/>
      <c r="REY138" s="5"/>
      <c r="REZ138" s="5"/>
      <c r="RFA138" s="5"/>
      <c r="RFB138" s="5"/>
      <c r="RFC138" s="5"/>
      <c r="RFD138" s="5"/>
      <c r="RFE138" s="5"/>
      <c r="RFF138" s="5"/>
      <c r="RFG138" s="5"/>
      <c r="RFH138" s="5"/>
      <c r="RFI138" s="5"/>
      <c r="RFJ138" s="5"/>
      <c r="RFK138" s="5"/>
      <c r="RFL138" s="5"/>
      <c r="RFM138" s="5"/>
      <c r="RFN138" s="5"/>
      <c r="RFO138" s="5"/>
      <c r="RFP138" s="5"/>
      <c r="RFQ138" s="5"/>
      <c r="RFR138" s="5"/>
      <c r="RFS138" s="5"/>
      <c r="RFT138" s="5"/>
      <c r="RFU138" s="5"/>
      <c r="RFV138" s="5"/>
      <c r="RFW138" s="5"/>
      <c r="RFX138" s="5"/>
      <c r="RFY138" s="5"/>
      <c r="RFZ138" s="5"/>
      <c r="RGA138" s="5"/>
      <c r="RGB138" s="5"/>
      <c r="RGC138" s="5"/>
      <c r="RGD138" s="5"/>
      <c r="RGE138" s="5"/>
      <c r="RGF138" s="5"/>
      <c r="RGG138" s="5"/>
      <c r="RGH138" s="5"/>
      <c r="RGI138" s="5"/>
      <c r="RGJ138" s="5"/>
      <c r="RGK138" s="5"/>
      <c r="RGL138" s="5"/>
      <c r="RGM138" s="5"/>
      <c r="RGN138" s="5"/>
      <c r="RGO138" s="5"/>
      <c r="RGP138" s="5"/>
      <c r="RGQ138" s="5"/>
      <c r="RGR138" s="5"/>
      <c r="RGS138" s="5"/>
      <c r="RGT138" s="5"/>
      <c r="RGU138" s="5"/>
      <c r="RGV138" s="5"/>
      <c r="RGW138" s="5"/>
      <c r="RGX138" s="5"/>
      <c r="RGY138" s="5"/>
      <c r="RGZ138" s="5"/>
      <c r="RHA138" s="5"/>
      <c r="RHB138" s="5"/>
      <c r="RHC138" s="5"/>
      <c r="RHD138" s="5"/>
      <c r="RHE138" s="5"/>
      <c r="RHF138" s="5"/>
      <c r="RHG138" s="5"/>
      <c r="RHH138" s="5"/>
      <c r="RHI138" s="5"/>
      <c r="RHJ138" s="5"/>
      <c r="RHK138" s="5"/>
      <c r="RHL138" s="5"/>
      <c r="RHM138" s="5"/>
      <c r="RHN138" s="5"/>
      <c r="RHO138" s="5"/>
      <c r="RHP138" s="5"/>
      <c r="RHQ138" s="5"/>
      <c r="RHR138" s="5"/>
      <c r="RHS138" s="5"/>
      <c r="RHT138" s="5"/>
      <c r="RHU138" s="5"/>
      <c r="RHV138" s="5"/>
      <c r="RHW138" s="5"/>
      <c r="RHX138" s="5"/>
      <c r="RHY138" s="5"/>
      <c r="RHZ138" s="5"/>
      <c r="RIA138" s="5"/>
      <c r="RIB138" s="5"/>
      <c r="RIC138" s="5"/>
      <c r="RID138" s="5"/>
      <c r="RIE138" s="5"/>
      <c r="RIF138" s="5"/>
      <c r="RIG138" s="5"/>
      <c r="RIH138" s="5"/>
      <c r="RII138" s="5"/>
      <c r="RIJ138" s="5"/>
      <c r="RIK138" s="5"/>
      <c r="RIL138" s="5"/>
      <c r="RIM138" s="5"/>
      <c r="RIN138" s="5"/>
      <c r="RIO138" s="5"/>
      <c r="RIP138" s="5"/>
      <c r="RIQ138" s="5"/>
      <c r="RIR138" s="5"/>
      <c r="RIS138" s="5"/>
      <c r="RIT138" s="5"/>
      <c r="RIU138" s="5"/>
      <c r="RIV138" s="5"/>
      <c r="RIW138" s="5"/>
      <c r="RIX138" s="5"/>
      <c r="RIY138" s="5"/>
      <c r="RIZ138" s="5"/>
      <c r="RJA138" s="5"/>
      <c r="RJB138" s="5"/>
      <c r="RJC138" s="5"/>
      <c r="RJD138" s="5"/>
      <c r="RJE138" s="5"/>
      <c r="RJF138" s="5"/>
      <c r="RJG138" s="5"/>
      <c r="RJH138" s="5"/>
      <c r="RJI138" s="5"/>
      <c r="RJJ138" s="5"/>
      <c r="RJK138" s="5"/>
      <c r="RJL138" s="5"/>
      <c r="RJM138" s="5"/>
      <c r="RJN138" s="5"/>
      <c r="RJO138" s="5"/>
      <c r="RJP138" s="5"/>
      <c r="RJQ138" s="5"/>
      <c r="RJR138" s="5"/>
      <c r="RJS138" s="5"/>
      <c r="RJT138" s="5"/>
      <c r="RJU138" s="5"/>
      <c r="RJV138" s="5"/>
      <c r="RJW138" s="5"/>
      <c r="RJX138" s="5"/>
      <c r="RJY138" s="5"/>
      <c r="RJZ138" s="5"/>
      <c r="RKA138" s="5"/>
      <c r="RKB138" s="5"/>
      <c r="RKC138" s="5"/>
      <c r="RKD138" s="5"/>
      <c r="RKE138" s="5"/>
      <c r="RKF138" s="5"/>
      <c r="RKG138" s="5"/>
      <c r="RKH138" s="5"/>
      <c r="RKI138" s="5"/>
      <c r="RKJ138" s="5"/>
      <c r="RKK138" s="5"/>
      <c r="RKL138" s="5"/>
      <c r="RKM138" s="5"/>
      <c r="RKN138" s="5"/>
      <c r="RKO138" s="5"/>
      <c r="RKP138" s="5"/>
      <c r="RKQ138" s="5"/>
      <c r="RKR138" s="5"/>
      <c r="RKS138" s="5"/>
      <c r="RKT138" s="5"/>
      <c r="RKU138" s="5"/>
      <c r="RKV138" s="5"/>
      <c r="RKW138" s="5"/>
      <c r="RKX138" s="5"/>
      <c r="RKY138" s="5"/>
      <c r="RKZ138" s="5"/>
      <c r="RLA138" s="5"/>
      <c r="RLB138" s="5"/>
      <c r="RLC138" s="5"/>
      <c r="RLD138" s="5"/>
      <c r="RLE138" s="5"/>
      <c r="RLF138" s="5"/>
      <c r="RLG138" s="5"/>
      <c r="RLH138" s="5"/>
      <c r="RLI138" s="5"/>
      <c r="RLJ138" s="5"/>
      <c r="RLK138" s="5"/>
      <c r="RLL138" s="5"/>
      <c r="RLM138" s="5"/>
      <c r="RLN138" s="5"/>
      <c r="RLO138" s="5"/>
      <c r="RLP138" s="5"/>
      <c r="RLQ138" s="5"/>
      <c r="RLR138" s="5"/>
      <c r="RLS138" s="5"/>
      <c r="RLT138" s="5"/>
      <c r="RLU138" s="5"/>
      <c r="RLV138" s="5"/>
      <c r="RLW138" s="5"/>
      <c r="RLX138" s="5"/>
      <c r="RLY138" s="5"/>
      <c r="RLZ138" s="5"/>
      <c r="RMA138" s="5"/>
      <c r="RMB138" s="5"/>
      <c r="RMC138" s="5"/>
      <c r="RMD138" s="5"/>
      <c r="RME138" s="5"/>
      <c r="RMF138" s="5"/>
      <c r="RMG138" s="5"/>
      <c r="RMH138" s="5"/>
      <c r="RMI138" s="5"/>
      <c r="RMJ138" s="5"/>
      <c r="RMK138" s="5"/>
      <c r="RML138" s="5"/>
      <c r="RMM138" s="5"/>
      <c r="RMN138" s="5"/>
      <c r="RMO138" s="5"/>
      <c r="RMP138" s="5"/>
      <c r="RMQ138" s="5"/>
      <c r="RMR138" s="5"/>
      <c r="RMS138" s="5"/>
      <c r="RMT138" s="5"/>
      <c r="RMU138" s="5"/>
      <c r="RMV138" s="5"/>
      <c r="RMW138" s="5"/>
      <c r="RMX138" s="5"/>
      <c r="RMY138" s="5"/>
      <c r="RMZ138" s="5"/>
      <c r="RNA138" s="5"/>
      <c r="RNB138" s="5"/>
      <c r="RNC138" s="5"/>
      <c r="RND138" s="5"/>
      <c r="RNE138" s="5"/>
      <c r="RNF138" s="5"/>
      <c r="RNG138" s="5"/>
      <c r="RNH138" s="5"/>
      <c r="RNI138" s="5"/>
      <c r="RNJ138" s="5"/>
      <c r="RNK138" s="5"/>
      <c r="RNL138" s="5"/>
      <c r="RNM138" s="5"/>
      <c r="RNN138" s="5"/>
      <c r="RNO138" s="5"/>
      <c r="RNP138" s="5"/>
      <c r="RNQ138" s="5"/>
      <c r="RNR138" s="5"/>
      <c r="RNS138" s="5"/>
      <c r="RNT138" s="5"/>
      <c r="RNU138" s="5"/>
      <c r="RNV138" s="5"/>
      <c r="RNW138" s="5"/>
      <c r="RNX138" s="5"/>
      <c r="RNY138" s="5"/>
      <c r="RNZ138" s="5"/>
      <c r="ROA138" s="5"/>
      <c r="ROB138" s="5"/>
      <c r="ROC138" s="5"/>
      <c r="ROD138" s="5"/>
      <c r="ROE138" s="5"/>
      <c r="ROF138" s="5"/>
      <c r="ROG138" s="5"/>
      <c r="ROH138" s="5"/>
      <c r="ROI138" s="5"/>
      <c r="ROJ138" s="5"/>
      <c r="ROK138" s="5"/>
      <c r="ROL138" s="5"/>
      <c r="ROM138" s="5"/>
      <c r="RON138" s="5"/>
      <c r="ROO138" s="5"/>
      <c r="ROP138" s="5"/>
      <c r="ROQ138" s="5"/>
      <c r="ROR138" s="5"/>
      <c r="ROS138" s="5"/>
      <c r="ROT138" s="5"/>
      <c r="ROU138" s="5"/>
      <c r="ROV138" s="5"/>
      <c r="ROW138" s="5"/>
      <c r="ROX138" s="5"/>
      <c r="ROY138" s="5"/>
      <c r="ROZ138" s="5"/>
      <c r="RPA138" s="5"/>
      <c r="RPB138" s="5"/>
      <c r="RPC138" s="5"/>
      <c r="RPD138" s="5"/>
      <c r="RPE138" s="5"/>
      <c r="RPF138" s="5"/>
      <c r="RPG138" s="5"/>
      <c r="RPH138" s="5"/>
      <c r="RPI138" s="5"/>
      <c r="RPJ138" s="5"/>
      <c r="RPK138" s="5"/>
      <c r="RPL138" s="5"/>
      <c r="RPM138" s="5"/>
      <c r="RPN138" s="5"/>
      <c r="RPO138" s="5"/>
      <c r="RPP138" s="5"/>
      <c r="RPQ138" s="5"/>
      <c r="RPR138" s="5"/>
      <c r="RPS138" s="5"/>
      <c r="RPT138" s="5"/>
      <c r="RPU138" s="5"/>
      <c r="RPV138" s="5"/>
      <c r="RPW138" s="5"/>
      <c r="RPX138" s="5"/>
      <c r="RPY138" s="5"/>
      <c r="RPZ138" s="5"/>
      <c r="RQA138" s="5"/>
      <c r="RQB138" s="5"/>
      <c r="RQC138" s="5"/>
      <c r="RQD138" s="5"/>
      <c r="RQE138" s="5"/>
      <c r="RQF138" s="5"/>
      <c r="RQG138" s="5"/>
      <c r="RQH138" s="5"/>
      <c r="RQI138" s="5"/>
      <c r="RQJ138" s="5"/>
      <c r="RQK138" s="5"/>
      <c r="RQL138" s="5"/>
      <c r="RQM138" s="5"/>
      <c r="RQN138" s="5"/>
      <c r="RQO138" s="5"/>
      <c r="RQP138" s="5"/>
      <c r="RQQ138" s="5"/>
      <c r="RQR138" s="5"/>
      <c r="RQS138" s="5"/>
      <c r="RQT138" s="5"/>
      <c r="RQU138" s="5"/>
      <c r="RQV138" s="5"/>
      <c r="RQW138" s="5"/>
      <c r="RQX138" s="5"/>
      <c r="RQY138" s="5"/>
      <c r="RQZ138" s="5"/>
      <c r="RRA138" s="5"/>
      <c r="RRB138" s="5"/>
      <c r="RRC138" s="5"/>
      <c r="RRD138" s="5"/>
      <c r="RRE138" s="5"/>
      <c r="RRF138" s="5"/>
      <c r="RRG138" s="5"/>
      <c r="RRH138" s="5"/>
      <c r="RRI138" s="5"/>
      <c r="RRJ138" s="5"/>
      <c r="RRK138" s="5"/>
      <c r="RRL138" s="5"/>
      <c r="RRM138" s="5"/>
      <c r="RRN138" s="5"/>
      <c r="RRO138" s="5"/>
      <c r="RRP138" s="5"/>
      <c r="RRQ138" s="5"/>
      <c r="RRR138" s="5"/>
      <c r="RRS138" s="5"/>
      <c r="RRT138" s="5"/>
      <c r="RRU138" s="5"/>
      <c r="RRV138" s="5"/>
      <c r="RRW138" s="5"/>
      <c r="RRX138" s="5"/>
      <c r="RRY138" s="5"/>
      <c r="RRZ138" s="5"/>
      <c r="RSA138" s="5"/>
      <c r="RSB138" s="5"/>
      <c r="RSC138" s="5"/>
      <c r="RSD138" s="5"/>
      <c r="RSE138" s="5"/>
      <c r="RSF138" s="5"/>
      <c r="RSG138" s="5"/>
      <c r="RSH138" s="5"/>
      <c r="RSI138" s="5"/>
      <c r="RSJ138" s="5"/>
      <c r="RSK138" s="5"/>
      <c r="RSL138" s="5"/>
      <c r="RSM138" s="5"/>
      <c r="RSN138" s="5"/>
      <c r="RSO138" s="5"/>
      <c r="RSP138" s="5"/>
      <c r="RSQ138" s="5"/>
      <c r="RSR138" s="5"/>
      <c r="RSS138" s="5"/>
      <c r="RST138" s="5"/>
      <c r="RSU138" s="5"/>
      <c r="RSV138" s="5"/>
      <c r="RSW138" s="5"/>
      <c r="RSX138" s="5"/>
      <c r="RSY138" s="5"/>
      <c r="RSZ138" s="5"/>
      <c r="RTA138" s="5"/>
      <c r="RTB138" s="5"/>
      <c r="RTC138" s="5"/>
      <c r="RTD138" s="5"/>
      <c r="RTE138" s="5"/>
      <c r="RTF138" s="5"/>
      <c r="RTG138" s="5"/>
      <c r="RTH138" s="5"/>
      <c r="RTI138" s="5"/>
      <c r="RTJ138" s="5"/>
      <c r="RTK138" s="5"/>
      <c r="RTL138" s="5"/>
      <c r="RTM138" s="5"/>
      <c r="RTN138" s="5"/>
      <c r="RTO138" s="5"/>
      <c r="RTP138" s="5"/>
      <c r="RTQ138" s="5"/>
      <c r="RTR138" s="5"/>
      <c r="RTS138" s="5"/>
      <c r="RTT138" s="5"/>
      <c r="RTU138" s="5"/>
      <c r="RTV138" s="5"/>
      <c r="RTW138" s="5"/>
      <c r="RTX138" s="5"/>
      <c r="RTY138" s="5"/>
      <c r="RTZ138" s="5"/>
      <c r="RUA138" s="5"/>
      <c r="RUB138" s="5"/>
      <c r="RUC138" s="5"/>
      <c r="RUD138" s="5"/>
      <c r="RUE138" s="5"/>
      <c r="RUF138" s="5"/>
      <c r="RUG138" s="5"/>
      <c r="RUH138" s="5"/>
      <c r="RUI138" s="5"/>
      <c r="RUJ138" s="5"/>
      <c r="RUK138" s="5"/>
      <c r="RUL138" s="5"/>
      <c r="RUM138" s="5"/>
      <c r="RUN138" s="5"/>
      <c r="RUO138" s="5"/>
      <c r="RUP138" s="5"/>
      <c r="RUQ138" s="5"/>
      <c r="RUR138" s="5"/>
      <c r="RUS138" s="5"/>
      <c r="RUT138" s="5"/>
      <c r="RUU138" s="5"/>
      <c r="RUV138" s="5"/>
      <c r="RUW138" s="5"/>
      <c r="RUX138" s="5"/>
      <c r="RUY138" s="5"/>
      <c r="RUZ138" s="5"/>
      <c r="RVA138" s="5"/>
      <c r="RVB138" s="5"/>
      <c r="RVC138" s="5"/>
      <c r="RVD138" s="5"/>
      <c r="RVE138" s="5"/>
      <c r="RVF138" s="5"/>
      <c r="RVG138" s="5"/>
      <c r="RVH138" s="5"/>
      <c r="RVI138" s="5"/>
      <c r="RVJ138" s="5"/>
      <c r="RVK138" s="5"/>
      <c r="RVL138" s="5"/>
      <c r="RVM138" s="5"/>
      <c r="RVN138" s="5"/>
      <c r="RVO138" s="5"/>
      <c r="RVP138" s="5"/>
      <c r="RVQ138" s="5"/>
      <c r="RVR138" s="5"/>
      <c r="RVS138" s="5"/>
      <c r="RVT138" s="5"/>
      <c r="RVU138" s="5"/>
      <c r="RVV138" s="5"/>
      <c r="RVW138" s="5"/>
      <c r="RVX138" s="5"/>
      <c r="RVY138" s="5"/>
      <c r="RVZ138" s="5"/>
      <c r="RWA138" s="5"/>
      <c r="RWB138" s="5"/>
      <c r="RWC138" s="5"/>
      <c r="RWD138" s="5"/>
      <c r="RWE138" s="5"/>
      <c r="RWF138" s="5"/>
      <c r="RWG138" s="5"/>
      <c r="RWH138" s="5"/>
      <c r="RWI138" s="5"/>
      <c r="RWJ138" s="5"/>
      <c r="RWK138" s="5"/>
      <c r="RWL138" s="5"/>
      <c r="RWM138" s="5"/>
      <c r="RWN138" s="5"/>
      <c r="RWO138" s="5"/>
      <c r="RWP138" s="5"/>
      <c r="RWQ138" s="5"/>
      <c r="RWR138" s="5"/>
      <c r="RWS138" s="5"/>
      <c r="RWT138" s="5"/>
      <c r="RWU138" s="5"/>
      <c r="RWV138" s="5"/>
      <c r="RWW138" s="5"/>
      <c r="RWX138" s="5"/>
      <c r="RWY138" s="5"/>
      <c r="RWZ138" s="5"/>
      <c r="RXA138" s="5"/>
      <c r="RXB138" s="5"/>
      <c r="RXC138" s="5"/>
      <c r="RXD138" s="5"/>
      <c r="RXE138" s="5"/>
      <c r="RXF138" s="5"/>
      <c r="RXG138" s="5"/>
      <c r="RXH138" s="5"/>
      <c r="RXI138" s="5"/>
      <c r="RXJ138" s="5"/>
      <c r="RXK138" s="5"/>
      <c r="RXL138" s="5"/>
      <c r="RXM138" s="5"/>
      <c r="RXN138" s="5"/>
      <c r="RXO138" s="5"/>
      <c r="RXP138" s="5"/>
      <c r="RXQ138" s="5"/>
      <c r="RXR138" s="5"/>
      <c r="RXS138" s="5"/>
      <c r="RXT138" s="5"/>
      <c r="RXU138" s="5"/>
      <c r="RXV138" s="5"/>
      <c r="RXW138" s="5"/>
      <c r="RXX138" s="5"/>
      <c r="RXY138" s="5"/>
      <c r="RXZ138" s="5"/>
      <c r="RYA138" s="5"/>
      <c r="RYB138" s="5"/>
      <c r="RYC138" s="5"/>
      <c r="RYD138" s="5"/>
      <c r="RYE138" s="5"/>
      <c r="RYF138" s="5"/>
      <c r="RYG138" s="5"/>
      <c r="RYH138" s="5"/>
      <c r="RYI138" s="5"/>
      <c r="RYJ138" s="5"/>
      <c r="RYK138" s="5"/>
      <c r="RYL138" s="5"/>
      <c r="RYM138" s="5"/>
      <c r="RYN138" s="5"/>
      <c r="RYO138" s="5"/>
      <c r="RYP138" s="5"/>
      <c r="RYQ138" s="5"/>
      <c r="RYR138" s="5"/>
      <c r="RYS138" s="5"/>
      <c r="RYT138" s="5"/>
      <c r="RYU138" s="5"/>
      <c r="RYV138" s="5"/>
      <c r="RYW138" s="5"/>
      <c r="RYX138" s="5"/>
      <c r="RYY138" s="5"/>
      <c r="RYZ138" s="5"/>
      <c r="RZA138" s="5"/>
      <c r="RZB138" s="5"/>
      <c r="RZC138" s="5"/>
      <c r="RZD138" s="5"/>
      <c r="RZE138" s="5"/>
      <c r="RZF138" s="5"/>
      <c r="RZG138" s="5"/>
      <c r="RZH138" s="5"/>
      <c r="RZI138" s="5"/>
      <c r="RZJ138" s="5"/>
      <c r="RZK138" s="5"/>
      <c r="RZL138" s="5"/>
      <c r="RZM138" s="5"/>
      <c r="RZN138" s="5"/>
      <c r="RZO138" s="5"/>
      <c r="RZP138" s="5"/>
      <c r="RZQ138" s="5"/>
      <c r="RZR138" s="5"/>
      <c r="RZS138" s="5"/>
      <c r="RZT138" s="5"/>
      <c r="RZU138" s="5"/>
      <c r="RZV138" s="5"/>
      <c r="RZW138" s="5"/>
      <c r="RZX138" s="5"/>
      <c r="RZY138" s="5"/>
      <c r="RZZ138" s="5"/>
      <c r="SAA138" s="5"/>
      <c r="SAB138" s="5"/>
      <c r="SAC138" s="5"/>
      <c r="SAD138" s="5"/>
      <c r="SAE138" s="5"/>
      <c r="SAF138" s="5"/>
      <c r="SAG138" s="5"/>
      <c r="SAH138" s="5"/>
      <c r="SAI138" s="5"/>
      <c r="SAJ138" s="5"/>
      <c r="SAK138" s="5"/>
      <c r="SAL138" s="5"/>
      <c r="SAM138" s="5"/>
      <c r="SAN138" s="5"/>
      <c r="SAO138" s="5"/>
      <c r="SAP138" s="5"/>
      <c r="SAQ138" s="5"/>
      <c r="SAR138" s="5"/>
      <c r="SAS138" s="5"/>
      <c r="SAT138" s="5"/>
      <c r="SAU138" s="5"/>
      <c r="SAV138" s="5"/>
      <c r="SAW138" s="5"/>
      <c r="SAX138" s="5"/>
      <c r="SAY138" s="5"/>
      <c r="SAZ138" s="5"/>
      <c r="SBA138" s="5"/>
      <c r="SBB138" s="5"/>
      <c r="SBC138" s="5"/>
      <c r="SBD138" s="5"/>
      <c r="SBE138" s="5"/>
      <c r="SBF138" s="5"/>
      <c r="SBG138" s="5"/>
      <c r="SBH138" s="5"/>
      <c r="SBI138" s="5"/>
      <c r="SBJ138" s="5"/>
      <c r="SBK138" s="5"/>
      <c r="SBL138" s="5"/>
      <c r="SBM138" s="5"/>
      <c r="SBN138" s="5"/>
      <c r="SBO138" s="5"/>
      <c r="SBP138" s="5"/>
      <c r="SBQ138" s="5"/>
      <c r="SBR138" s="5"/>
      <c r="SBS138" s="5"/>
      <c r="SBT138" s="5"/>
      <c r="SBU138" s="5"/>
      <c r="SBV138" s="5"/>
      <c r="SBW138" s="5"/>
      <c r="SBX138" s="5"/>
      <c r="SBY138" s="5"/>
      <c r="SBZ138" s="5"/>
      <c r="SCA138" s="5"/>
      <c r="SCB138" s="5"/>
      <c r="SCC138" s="5"/>
      <c r="SCD138" s="5"/>
      <c r="SCE138" s="5"/>
      <c r="SCF138" s="5"/>
      <c r="SCG138" s="5"/>
      <c r="SCH138" s="5"/>
      <c r="SCI138" s="5"/>
      <c r="SCJ138" s="5"/>
      <c r="SCK138" s="5"/>
      <c r="SCL138" s="5"/>
      <c r="SCM138" s="5"/>
      <c r="SCN138" s="5"/>
      <c r="SCO138" s="5"/>
      <c r="SCP138" s="5"/>
      <c r="SCQ138" s="5"/>
      <c r="SCR138" s="5"/>
      <c r="SCS138" s="5"/>
      <c r="SCT138" s="5"/>
      <c r="SCU138" s="5"/>
      <c r="SCV138" s="5"/>
      <c r="SCW138" s="5"/>
      <c r="SCX138" s="5"/>
      <c r="SCY138" s="5"/>
      <c r="SCZ138" s="5"/>
      <c r="SDA138" s="5"/>
      <c r="SDB138" s="5"/>
      <c r="SDC138" s="5"/>
      <c r="SDD138" s="5"/>
      <c r="SDE138" s="5"/>
      <c r="SDF138" s="5"/>
      <c r="SDG138" s="5"/>
      <c r="SDH138" s="5"/>
      <c r="SDI138" s="5"/>
      <c r="SDJ138" s="5"/>
      <c r="SDK138" s="5"/>
      <c r="SDL138" s="5"/>
      <c r="SDM138" s="5"/>
      <c r="SDN138" s="5"/>
      <c r="SDO138" s="5"/>
      <c r="SDP138" s="5"/>
      <c r="SDQ138" s="5"/>
      <c r="SDR138" s="5"/>
      <c r="SDS138" s="5"/>
      <c r="SDT138" s="5"/>
      <c r="SDU138" s="5"/>
      <c r="SDV138" s="5"/>
      <c r="SDW138" s="5"/>
      <c r="SDX138" s="5"/>
      <c r="SDY138" s="5"/>
      <c r="SDZ138" s="5"/>
      <c r="SEA138" s="5"/>
      <c r="SEB138" s="5"/>
      <c r="SEC138" s="5"/>
      <c r="SED138" s="5"/>
      <c r="SEE138" s="5"/>
      <c r="SEF138" s="5"/>
      <c r="SEG138" s="5"/>
      <c r="SEH138" s="5"/>
      <c r="SEI138" s="5"/>
      <c r="SEJ138" s="5"/>
      <c r="SEK138" s="5"/>
      <c r="SEL138" s="5"/>
      <c r="SEM138" s="5"/>
      <c r="SEN138" s="5"/>
      <c r="SEO138" s="5"/>
      <c r="SEP138" s="5"/>
      <c r="SEQ138" s="5"/>
      <c r="SER138" s="5"/>
      <c r="SES138" s="5"/>
      <c r="SET138" s="5"/>
      <c r="SEU138" s="5"/>
      <c r="SEV138" s="5"/>
      <c r="SEW138" s="5"/>
      <c r="SEX138" s="5"/>
      <c r="SEY138" s="5"/>
      <c r="SEZ138" s="5"/>
      <c r="SFA138" s="5"/>
      <c r="SFB138" s="5"/>
      <c r="SFC138" s="5"/>
      <c r="SFD138" s="5"/>
      <c r="SFE138" s="5"/>
      <c r="SFF138" s="5"/>
      <c r="SFG138" s="5"/>
      <c r="SFH138" s="5"/>
      <c r="SFI138" s="5"/>
      <c r="SFJ138" s="5"/>
      <c r="SFK138" s="5"/>
      <c r="SFL138" s="5"/>
      <c r="SFM138" s="5"/>
      <c r="SFN138" s="5"/>
      <c r="SFO138" s="5"/>
      <c r="SFP138" s="5"/>
      <c r="SFQ138" s="5"/>
      <c r="SFR138" s="5"/>
      <c r="SFS138" s="5"/>
      <c r="SFT138" s="5"/>
      <c r="SFU138" s="5"/>
      <c r="SFV138" s="5"/>
      <c r="SFW138" s="5"/>
      <c r="SFX138" s="5"/>
      <c r="SFY138" s="5"/>
      <c r="SFZ138" s="5"/>
      <c r="SGA138" s="5"/>
      <c r="SGB138" s="5"/>
      <c r="SGC138" s="5"/>
      <c r="SGD138" s="5"/>
      <c r="SGE138" s="5"/>
      <c r="SGF138" s="5"/>
      <c r="SGG138" s="5"/>
      <c r="SGH138" s="5"/>
      <c r="SGI138" s="5"/>
      <c r="SGJ138" s="5"/>
      <c r="SGK138" s="5"/>
      <c r="SGL138" s="5"/>
      <c r="SGM138" s="5"/>
      <c r="SGN138" s="5"/>
      <c r="SGO138" s="5"/>
      <c r="SGP138" s="5"/>
      <c r="SGQ138" s="5"/>
      <c r="SGR138" s="5"/>
      <c r="SGS138" s="5"/>
      <c r="SGT138" s="5"/>
      <c r="SGU138" s="5"/>
      <c r="SGV138" s="5"/>
      <c r="SGW138" s="5"/>
      <c r="SGX138" s="5"/>
      <c r="SGY138" s="5"/>
      <c r="SGZ138" s="5"/>
      <c r="SHA138" s="5"/>
      <c r="SHB138" s="5"/>
      <c r="SHC138" s="5"/>
      <c r="SHD138" s="5"/>
      <c r="SHE138" s="5"/>
      <c r="SHF138" s="5"/>
      <c r="SHG138" s="5"/>
      <c r="SHH138" s="5"/>
      <c r="SHI138" s="5"/>
      <c r="SHJ138" s="5"/>
      <c r="SHK138" s="5"/>
      <c r="SHL138" s="5"/>
      <c r="SHM138" s="5"/>
      <c r="SHN138" s="5"/>
      <c r="SHO138" s="5"/>
      <c r="SHP138" s="5"/>
      <c r="SHQ138" s="5"/>
      <c r="SHR138" s="5"/>
      <c r="SHS138" s="5"/>
      <c r="SHT138" s="5"/>
      <c r="SHU138" s="5"/>
      <c r="SHV138" s="5"/>
      <c r="SHW138" s="5"/>
      <c r="SHX138" s="5"/>
      <c r="SHY138" s="5"/>
      <c r="SHZ138" s="5"/>
      <c r="SIA138" s="5"/>
      <c r="SIB138" s="5"/>
      <c r="SIC138" s="5"/>
      <c r="SID138" s="5"/>
      <c r="SIE138" s="5"/>
      <c r="SIF138" s="5"/>
      <c r="SIG138" s="5"/>
      <c r="SIH138" s="5"/>
      <c r="SII138" s="5"/>
      <c r="SIJ138" s="5"/>
      <c r="SIK138" s="5"/>
      <c r="SIL138" s="5"/>
      <c r="SIM138" s="5"/>
      <c r="SIN138" s="5"/>
      <c r="SIO138" s="5"/>
      <c r="SIP138" s="5"/>
      <c r="SIQ138" s="5"/>
      <c r="SIR138" s="5"/>
      <c r="SIS138" s="5"/>
      <c r="SIT138" s="5"/>
      <c r="SIU138" s="5"/>
      <c r="SIV138" s="5"/>
      <c r="SIW138" s="5"/>
      <c r="SIX138" s="5"/>
      <c r="SIY138" s="5"/>
      <c r="SIZ138" s="5"/>
      <c r="SJA138" s="5"/>
      <c r="SJB138" s="5"/>
      <c r="SJC138" s="5"/>
      <c r="SJD138" s="5"/>
      <c r="SJE138" s="5"/>
      <c r="SJF138" s="5"/>
      <c r="SJG138" s="5"/>
      <c r="SJH138" s="5"/>
      <c r="SJI138" s="5"/>
      <c r="SJJ138" s="5"/>
      <c r="SJK138" s="5"/>
      <c r="SJL138" s="5"/>
      <c r="SJM138" s="5"/>
      <c r="SJN138" s="5"/>
      <c r="SJO138" s="5"/>
      <c r="SJP138" s="5"/>
      <c r="SJQ138" s="5"/>
      <c r="SJR138" s="5"/>
      <c r="SJS138" s="5"/>
      <c r="SJT138" s="5"/>
      <c r="SJU138" s="5"/>
      <c r="SJV138" s="5"/>
      <c r="SJW138" s="5"/>
      <c r="SJX138" s="5"/>
      <c r="SJY138" s="5"/>
      <c r="SJZ138" s="5"/>
      <c r="SKA138" s="5"/>
      <c r="SKB138" s="5"/>
      <c r="SKC138" s="5"/>
      <c r="SKD138" s="5"/>
      <c r="SKE138" s="5"/>
      <c r="SKF138" s="5"/>
      <c r="SKG138" s="5"/>
      <c r="SKH138" s="5"/>
      <c r="SKI138" s="5"/>
      <c r="SKJ138" s="5"/>
      <c r="SKK138" s="5"/>
      <c r="SKL138" s="5"/>
      <c r="SKM138" s="5"/>
      <c r="SKN138" s="5"/>
      <c r="SKO138" s="5"/>
      <c r="SKP138" s="5"/>
      <c r="SKQ138" s="5"/>
      <c r="SKR138" s="5"/>
      <c r="SKS138" s="5"/>
      <c r="SKT138" s="5"/>
      <c r="SKU138" s="5"/>
      <c r="SKV138" s="5"/>
      <c r="SKW138" s="5"/>
      <c r="SKX138" s="5"/>
      <c r="SKY138" s="5"/>
      <c r="SKZ138" s="5"/>
      <c r="SLA138" s="5"/>
      <c r="SLB138" s="5"/>
      <c r="SLC138" s="5"/>
      <c r="SLD138" s="5"/>
      <c r="SLE138" s="5"/>
      <c r="SLF138" s="5"/>
      <c r="SLG138" s="5"/>
      <c r="SLH138" s="5"/>
      <c r="SLI138" s="5"/>
      <c r="SLJ138" s="5"/>
      <c r="SLK138" s="5"/>
      <c r="SLL138" s="5"/>
      <c r="SLM138" s="5"/>
      <c r="SLN138" s="5"/>
      <c r="SLO138" s="5"/>
      <c r="SLP138" s="5"/>
      <c r="SLQ138" s="5"/>
      <c r="SLR138" s="5"/>
      <c r="SLS138" s="5"/>
      <c r="SLT138" s="5"/>
      <c r="SLU138" s="5"/>
      <c r="SLV138" s="5"/>
      <c r="SLW138" s="5"/>
      <c r="SLX138" s="5"/>
      <c r="SLY138" s="5"/>
      <c r="SLZ138" s="5"/>
      <c r="SMA138" s="5"/>
      <c r="SMB138" s="5"/>
      <c r="SMC138" s="5"/>
      <c r="SMD138" s="5"/>
      <c r="SME138" s="5"/>
      <c r="SMF138" s="5"/>
      <c r="SMG138" s="5"/>
      <c r="SMH138" s="5"/>
      <c r="SMI138" s="5"/>
      <c r="SMJ138" s="5"/>
      <c r="SMK138" s="5"/>
      <c r="SML138" s="5"/>
      <c r="SMM138" s="5"/>
      <c r="SMN138" s="5"/>
      <c r="SMO138" s="5"/>
      <c r="SMP138" s="5"/>
      <c r="SMQ138" s="5"/>
      <c r="SMR138" s="5"/>
      <c r="SMS138" s="5"/>
      <c r="SMT138" s="5"/>
      <c r="SMU138" s="5"/>
      <c r="SMV138" s="5"/>
      <c r="SMW138" s="5"/>
      <c r="SMX138" s="5"/>
      <c r="SMY138" s="5"/>
      <c r="SMZ138" s="5"/>
      <c r="SNA138" s="5"/>
      <c r="SNB138" s="5"/>
      <c r="SNC138" s="5"/>
      <c r="SND138" s="5"/>
      <c r="SNE138" s="5"/>
      <c r="SNF138" s="5"/>
      <c r="SNG138" s="5"/>
      <c r="SNH138" s="5"/>
      <c r="SNI138" s="5"/>
      <c r="SNJ138" s="5"/>
      <c r="SNK138" s="5"/>
      <c r="SNL138" s="5"/>
      <c r="SNM138" s="5"/>
      <c r="SNN138" s="5"/>
      <c r="SNO138" s="5"/>
      <c r="SNP138" s="5"/>
      <c r="SNQ138" s="5"/>
      <c r="SNR138" s="5"/>
      <c r="SNS138" s="5"/>
      <c r="SNT138" s="5"/>
      <c r="SNU138" s="5"/>
      <c r="SNV138" s="5"/>
      <c r="SNW138" s="5"/>
      <c r="SNX138" s="5"/>
      <c r="SNY138" s="5"/>
      <c r="SNZ138" s="5"/>
      <c r="SOA138" s="5"/>
      <c r="SOB138" s="5"/>
      <c r="SOC138" s="5"/>
      <c r="SOD138" s="5"/>
      <c r="SOE138" s="5"/>
      <c r="SOF138" s="5"/>
      <c r="SOG138" s="5"/>
      <c r="SOH138" s="5"/>
      <c r="SOI138" s="5"/>
      <c r="SOJ138" s="5"/>
      <c r="SOK138" s="5"/>
      <c r="SOL138" s="5"/>
      <c r="SOM138" s="5"/>
      <c r="SON138" s="5"/>
      <c r="SOO138" s="5"/>
      <c r="SOP138" s="5"/>
      <c r="SOQ138" s="5"/>
      <c r="SOR138" s="5"/>
      <c r="SOS138" s="5"/>
      <c r="SOT138" s="5"/>
      <c r="SOU138" s="5"/>
      <c r="SOV138" s="5"/>
      <c r="SOW138" s="5"/>
      <c r="SOX138" s="5"/>
      <c r="SOY138" s="5"/>
      <c r="SOZ138" s="5"/>
      <c r="SPA138" s="5"/>
      <c r="SPB138" s="5"/>
      <c r="SPC138" s="5"/>
      <c r="SPD138" s="5"/>
      <c r="SPE138" s="5"/>
      <c r="SPF138" s="5"/>
      <c r="SPG138" s="5"/>
      <c r="SPH138" s="5"/>
      <c r="SPI138" s="5"/>
      <c r="SPJ138" s="5"/>
      <c r="SPK138" s="5"/>
      <c r="SPL138" s="5"/>
      <c r="SPM138" s="5"/>
      <c r="SPN138" s="5"/>
      <c r="SPO138" s="5"/>
      <c r="SPP138" s="5"/>
      <c r="SPQ138" s="5"/>
      <c r="SPR138" s="5"/>
      <c r="SPS138" s="5"/>
      <c r="SPT138" s="5"/>
      <c r="SPU138" s="5"/>
      <c r="SPV138" s="5"/>
      <c r="SPW138" s="5"/>
      <c r="SPX138" s="5"/>
      <c r="SPY138" s="5"/>
      <c r="SPZ138" s="5"/>
      <c r="SQA138" s="5"/>
      <c r="SQB138" s="5"/>
      <c r="SQC138" s="5"/>
      <c r="SQD138" s="5"/>
      <c r="SQE138" s="5"/>
      <c r="SQF138" s="5"/>
      <c r="SQG138" s="5"/>
      <c r="SQH138" s="5"/>
      <c r="SQI138" s="5"/>
      <c r="SQJ138" s="5"/>
      <c r="SQK138" s="5"/>
      <c r="SQL138" s="5"/>
      <c r="SQM138" s="5"/>
      <c r="SQN138" s="5"/>
      <c r="SQO138" s="5"/>
      <c r="SQP138" s="5"/>
      <c r="SQQ138" s="5"/>
      <c r="SQR138" s="5"/>
      <c r="SQS138" s="5"/>
      <c r="SQT138" s="5"/>
      <c r="SQU138" s="5"/>
      <c r="SQV138" s="5"/>
      <c r="SQW138" s="5"/>
      <c r="SQX138" s="5"/>
      <c r="SQY138" s="5"/>
      <c r="SQZ138" s="5"/>
      <c r="SRA138" s="5"/>
      <c r="SRB138" s="5"/>
      <c r="SRC138" s="5"/>
      <c r="SRD138" s="5"/>
      <c r="SRE138" s="5"/>
      <c r="SRF138" s="5"/>
      <c r="SRG138" s="5"/>
      <c r="SRH138" s="5"/>
      <c r="SRI138" s="5"/>
      <c r="SRJ138" s="5"/>
      <c r="SRK138" s="5"/>
      <c r="SRL138" s="5"/>
      <c r="SRM138" s="5"/>
      <c r="SRN138" s="5"/>
      <c r="SRO138" s="5"/>
      <c r="SRP138" s="5"/>
      <c r="SRQ138" s="5"/>
      <c r="SRR138" s="5"/>
      <c r="SRS138" s="5"/>
      <c r="SRT138" s="5"/>
      <c r="SRU138" s="5"/>
      <c r="SRV138" s="5"/>
      <c r="SRW138" s="5"/>
      <c r="SRX138" s="5"/>
      <c r="SRY138" s="5"/>
      <c r="SRZ138" s="5"/>
      <c r="SSA138" s="5"/>
      <c r="SSB138" s="5"/>
      <c r="SSC138" s="5"/>
      <c r="SSD138" s="5"/>
      <c r="SSE138" s="5"/>
      <c r="SSF138" s="5"/>
      <c r="SSG138" s="5"/>
      <c r="SSH138" s="5"/>
      <c r="SSI138" s="5"/>
      <c r="SSJ138" s="5"/>
      <c r="SSK138" s="5"/>
      <c r="SSL138" s="5"/>
      <c r="SSM138" s="5"/>
      <c r="SSN138" s="5"/>
      <c r="SSO138" s="5"/>
      <c r="SSP138" s="5"/>
      <c r="SSQ138" s="5"/>
      <c r="SSR138" s="5"/>
      <c r="SSS138" s="5"/>
      <c r="SST138" s="5"/>
      <c r="SSU138" s="5"/>
      <c r="SSV138" s="5"/>
      <c r="SSW138" s="5"/>
      <c r="SSX138" s="5"/>
      <c r="SSY138" s="5"/>
      <c r="SSZ138" s="5"/>
      <c r="STA138" s="5"/>
      <c r="STB138" s="5"/>
      <c r="STC138" s="5"/>
      <c r="STD138" s="5"/>
      <c r="STE138" s="5"/>
      <c r="STF138" s="5"/>
      <c r="STG138" s="5"/>
      <c r="STH138" s="5"/>
      <c r="STI138" s="5"/>
      <c r="STJ138" s="5"/>
      <c r="STK138" s="5"/>
      <c r="STL138" s="5"/>
      <c r="STM138" s="5"/>
      <c r="STN138" s="5"/>
      <c r="STO138" s="5"/>
      <c r="STP138" s="5"/>
      <c r="STQ138" s="5"/>
      <c r="STR138" s="5"/>
      <c r="STS138" s="5"/>
      <c r="STT138" s="5"/>
      <c r="STU138" s="5"/>
      <c r="STV138" s="5"/>
      <c r="STW138" s="5"/>
      <c r="STX138" s="5"/>
      <c r="STY138" s="5"/>
      <c r="STZ138" s="5"/>
      <c r="SUA138" s="5"/>
      <c r="SUB138" s="5"/>
      <c r="SUC138" s="5"/>
      <c r="SUD138" s="5"/>
      <c r="SUE138" s="5"/>
      <c r="SUF138" s="5"/>
      <c r="SUG138" s="5"/>
      <c r="SUH138" s="5"/>
      <c r="SUI138" s="5"/>
      <c r="SUJ138" s="5"/>
      <c r="SUK138" s="5"/>
      <c r="SUL138" s="5"/>
      <c r="SUM138" s="5"/>
      <c r="SUN138" s="5"/>
      <c r="SUO138" s="5"/>
      <c r="SUP138" s="5"/>
      <c r="SUQ138" s="5"/>
      <c r="SUR138" s="5"/>
      <c r="SUS138" s="5"/>
      <c r="SUT138" s="5"/>
      <c r="SUU138" s="5"/>
      <c r="SUV138" s="5"/>
      <c r="SUW138" s="5"/>
      <c r="SUX138" s="5"/>
      <c r="SUY138" s="5"/>
      <c r="SUZ138" s="5"/>
      <c r="SVA138" s="5"/>
      <c r="SVB138" s="5"/>
      <c r="SVC138" s="5"/>
      <c r="SVD138" s="5"/>
      <c r="SVE138" s="5"/>
      <c r="SVF138" s="5"/>
      <c r="SVG138" s="5"/>
      <c r="SVH138" s="5"/>
      <c r="SVI138" s="5"/>
      <c r="SVJ138" s="5"/>
      <c r="SVK138" s="5"/>
      <c r="SVL138" s="5"/>
      <c r="SVM138" s="5"/>
      <c r="SVN138" s="5"/>
      <c r="SVO138" s="5"/>
      <c r="SVP138" s="5"/>
      <c r="SVQ138" s="5"/>
      <c r="SVR138" s="5"/>
      <c r="SVS138" s="5"/>
      <c r="SVT138" s="5"/>
      <c r="SVU138" s="5"/>
      <c r="SVV138" s="5"/>
      <c r="SVW138" s="5"/>
      <c r="SVX138" s="5"/>
      <c r="SVY138" s="5"/>
      <c r="SVZ138" s="5"/>
      <c r="SWA138" s="5"/>
      <c r="SWB138" s="5"/>
      <c r="SWC138" s="5"/>
      <c r="SWD138" s="5"/>
      <c r="SWE138" s="5"/>
      <c r="SWF138" s="5"/>
      <c r="SWG138" s="5"/>
      <c r="SWH138" s="5"/>
      <c r="SWI138" s="5"/>
      <c r="SWJ138" s="5"/>
      <c r="SWK138" s="5"/>
      <c r="SWL138" s="5"/>
      <c r="SWM138" s="5"/>
      <c r="SWN138" s="5"/>
      <c r="SWO138" s="5"/>
      <c r="SWP138" s="5"/>
      <c r="SWQ138" s="5"/>
      <c r="SWR138" s="5"/>
      <c r="SWS138" s="5"/>
      <c r="SWT138" s="5"/>
      <c r="SWU138" s="5"/>
      <c r="SWV138" s="5"/>
      <c r="SWW138" s="5"/>
      <c r="SWX138" s="5"/>
      <c r="SWY138" s="5"/>
      <c r="SWZ138" s="5"/>
      <c r="SXA138" s="5"/>
      <c r="SXB138" s="5"/>
      <c r="SXC138" s="5"/>
      <c r="SXD138" s="5"/>
      <c r="SXE138" s="5"/>
      <c r="SXF138" s="5"/>
      <c r="SXG138" s="5"/>
      <c r="SXH138" s="5"/>
      <c r="SXI138" s="5"/>
      <c r="SXJ138" s="5"/>
      <c r="SXK138" s="5"/>
      <c r="SXL138" s="5"/>
      <c r="SXM138" s="5"/>
      <c r="SXN138" s="5"/>
      <c r="SXO138" s="5"/>
      <c r="SXP138" s="5"/>
      <c r="SXQ138" s="5"/>
      <c r="SXR138" s="5"/>
      <c r="SXS138" s="5"/>
      <c r="SXT138" s="5"/>
      <c r="SXU138" s="5"/>
      <c r="SXV138" s="5"/>
      <c r="SXW138" s="5"/>
      <c r="SXX138" s="5"/>
      <c r="SXY138" s="5"/>
      <c r="SXZ138" s="5"/>
      <c r="SYA138" s="5"/>
      <c r="SYB138" s="5"/>
      <c r="SYC138" s="5"/>
      <c r="SYD138" s="5"/>
      <c r="SYE138" s="5"/>
      <c r="SYF138" s="5"/>
      <c r="SYG138" s="5"/>
      <c r="SYH138" s="5"/>
      <c r="SYI138" s="5"/>
      <c r="SYJ138" s="5"/>
      <c r="SYK138" s="5"/>
      <c r="SYL138" s="5"/>
      <c r="SYM138" s="5"/>
      <c r="SYN138" s="5"/>
      <c r="SYO138" s="5"/>
      <c r="SYP138" s="5"/>
      <c r="SYQ138" s="5"/>
      <c r="SYR138" s="5"/>
      <c r="SYS138" s="5"/>
      <c r="SYT138" s="5"/>
      <c r="SYU138" s="5"/>
      <c r="SYV138" s="5"/>
      <c r="SYW138" s="5"/>
      <c r="SYX138" s="5"/>
      <c r="SYY138" s="5"/>
      <c r="SYZ138" s="5"/>
      <c r="SZA138" s="5"/>
      <c r="SZB138" s="5"/>
      <c r="SZC138" s="5"/>
      <c r="SZD138" s="5"/>
      <c r="SZE138" s="5"/>
      <c r="SZF138" s="5"/>
      <c r="SZG138" s="5"/>
      <c r="SZH138" s="5"/>
      <c r="SZI138" s="5"/>
      <c r="SZJ138" s="5"/>
      <c r="SZK138" s="5"/>
      <c r="SZL138" s="5"/>
      <c r="SZM138" s="5"/>
      <c r="SZN138" s="5"/>
      <c r="SZO138" s="5"/>
      <c r="SZP138" s="5"/>
      <c r="SZQ138" s="5"/>
      <c r="SZR138" s="5"/>
      <c r="SZS138" s="5"/>
      <c r="SZT138" s="5"/>
      <c r="SZU138" s="5"/>
      <c r="SZV138" s="5"/>
      <c r="SZW138" s="5"/>
      <c r="SZX138" s="5"/>
      <c r="SZY138" s="5"/>
      <c r="SZZ138" s="5"/>
      <c r="TAA138" s="5"/>
      <c r="TAB138" s="5"/>
      <c r="TAC138" s="5"/>
      <c r="TAD138" s="5"/>
      <c r="TAE138" s="5"/>
      <c r="TAF138" s="5"/>
      <c r="TAG138" s="5"/>
      <c r="TAH138" s="5"/>
      <c r="TAI138" s="5"/>
      <c r="TAJ138" s="5"/>
      <c r="TAK138" s="5"/>
      <c r="TAL138" s="5"/>
      <c r="TAM138" s="5"/>
      <c r="TAN138" s="5"/>
      <c r="TAO138" s="5"/>
      <c r="TAP138" s="5"/>
      <c r="TAQ138" s="5"/>
      <c r="TAR138" s="5"/>
      <c r="TAS138" s="5"/>
      <c r="TAT138" s="5"/>
      <c r="TAU138" s="5"/>
      <c r="TAV138" s="5"/>
      <c r="TAW138" s="5"/>
      <c r="TAX138" s="5"/>
      <c r="TAY138" s="5"/>
      <c r="TAZ138" s="5"/>
      <c r="TBA138" s="5"/>
      <c r="TBB138" s="5"/>
      <c r="TBC138" s="5"/>
      <c r="TBD138" s="5"/>
      <c r="TBE138" s="5"/>
      <c r="TBF138" s="5"/>
      <c r="TBG138" s="5"/>
      <c r="TBH138" s="5"/>
      <c r="TBI138" s="5"/>
      <c r="TBJ138" s="5"/>
      <c r="TBK138" s="5"/>
      <c r="TBL138" s="5"/>
      <c r="TBM138" s="5"/>
      <c r="TBN138" s="5"/>
      <c r="TBO138" s="5"/>
      <c r="TBP138" s="5"/>
      <c r="TBQ138" s="5"/>
      <c r="TBR138" s="5"/>
      <c r="TBS138" s="5"/>
      <c r="TBT138" s="5"/>
      <c r="TBU138" s="5"/>
      <c r="TBV138" s="5"/>
      <c r="TBW138" s="5"/>
      <c r="TBX138" s="5"/>
      <c r="TBY138" s="5"/>
      <c r="TBZ138" s="5"/>
      <c r="TCA138" s="5"/>
      <c r="TCB138" s="5"/>
      <c r="TCC138" s="5"/>
      <c r="TCD138" s="5"/>
      <c r="TCE138" s="5"/>
      <c r="TCF138" s="5"/>
      <c r="TCG138" s="5"/>
      <c r="TCH138" s="5"/>
      <c r="TCI138" s="5"/>
      <c r="TCJ138" s="5"/>
      <c r="TCK138" s="5"/>
      <c r="TCL138" s="5"/>
      <c r="TCM138" s="5"/>
      <c r="TCN138" s="5"/>
      <c r="TCO138" s="5"/>
      <c r="TCP138" s="5"/>
      <c r="TCQ138" s="5"/>
      <c r="TCR138" s="5"/>
      <c r="TCS138" s="5"/>
      <c r="TCT138" s="5"/>
      <c r="TCU138" s="5"/>
      <c r="TCV138" s="5"/>
      <c r="TCW138" s="5"/>
      <c r="TCX138" s="5"/>
      <c r="TCY138" s="5"/>
      <c r="TCZ138" s="5"/>
      <c r="TDA138" s="5"/>
      <c r="TDB138" s="5"/>
      <c r="TDC138" s="5"/>
      <c r="TDD138" s="5"/>
      <c r="TDE138" s="5"/>
      <c r="TDF138" s="5"/>
      <c r="TDG138" s="5"/>
      <c r="TDH138" s="5"/>
      <c r="TDI138" s="5"/>
      <c r="TDJ138" s="5"/>
      <c r="TDK138" s="5"/>
      <c r="TDL138" s="5"/>
      <c r="TDM138" s="5"/>
      <c r="TDN138" s="5"/>
      <c r="TDO138" s="5"/>
      <c r="TDP138" s="5"/>
      <c r="TDQ138" s="5"/>
      <c r="TDR138" s="5"/>
      <c r="TDS138" s="5"/>
      <c r="TDT138" s="5"/>
      <c r="TDU138" s="5"/>
      <c r="TDV138" s="5"/>
      <c r="TDW138" s="5"/>
      <c r="TDX138" s="5"/>
      <c r="TDY138" s="5"/>
      <c r="TDZ138" s="5"/>
      <c r="TEA138" s="5"/>
      <c r="TEB138" s="5"/>
      <c r="TEC138" s="5"/>
      <c r="TED138" s="5"/>
      <c r="TEE138" s="5"/>
      <c r="TEF138" s="5"/>
      <c r="TEG138" s="5"/>
      <c r="TEH138" s="5"/>
      <c r="TEI138" s="5"/>
      <c r="TEJ138" s="5"/>
      <c r="TEK138" s="5"/>
      <c r="TEL138" s="5"/>
      <c r="TEM138" s="5"/>
      <c r="TEN138" s="5"/>
      <c r="TEO138" s="5"/>
      <c r="TEP138" s="5"/>
      <c r="TEQ138" s="5"/>
      <c r="TER138" s="5"/>
      <c r="TES138" s="5"/>
      <c r="TET138" s="5"/>
      <c r="TEU138" s="5"/>
      <c r="TEV138" s="5"/>
      <c r="TEW138" s="5"/>
      <c r="TEX138" s="5"/>
      <c r="TEY138" s="5"/>
      <c r="TEZ138" s="5"/>
      <c r="TFA138" s="5"/>
      <c r="TFB138" s="5"/>
      <c r="TFC138" s="5"/>
      <c r="TFD138" s="5"/>
      <c r="TFE138" s="5"/>
      <c r="TFF138" s="5"/>
      <c r="TFG138" s="5"/>
      <c r="TFH138" s="5"/>
      <c r="TFI138" s="5"/>
      <c r="TFJ138" s="5"/>
      <c r="TFK138" s="5"/>
      <c r="TFL138" s="5"/>
      <c r="TFM138" s="5"/>
      <c r="TFN138" s="5"/>
      <c r="TFO138" s="5"/>
      <c r="TFP138" s="5"/>
      <c r="TFQ138" s="5"/>
      <c r="TFR138" s="5"/>
      <c r="TFS138" s="5"/>
      <c r="TFT138" s="5"/>
      <c r="TFU138" s="5"/>
      <c r="TFV138" s="5"/>
      <c r="TFW138" s="5"/>
      <c r="TFX138" s="5"/>
      <c r="TFY138" s="5"/>
      <c r="TFZ138" s="5"/>
      <c r="TGA138" s="5"/>
      <c r="TGB138" s="5"/>
      <c r="TGC138" s="5"/>
      <c r="TGD138" s="5"/>
      <c r="TGE138" s="5"/>
      <c r="TGF138" s="5"/>
      <c r="TGG138" s="5"/>
      <c r="TGH138" s="5"/>
      <c r="TGI138" s="5"/>
      <c r="TGJ138" s="5"/>
      <c r="TGK138" s="5"/>
      <c r="TGL138" s="5"/>
      <c r="TGM138" s="5"/>
      <c r="TGN138" s="5"/>
      <c r="TGO138" s="5"/>
      <c r="TGP138" s="5"/>
      <c r="TGQ138" s="5"/>
      <c r="TGR138" s="5"/>
      <c r="TGS138" s="5"/>
      <c r="TGT138" s="5"/>
      <c r="TGU138" s="5"/>
      <c r="TGV138" s="5"/>
      <c r="TGW138" s="5"/>
      <c r="TGX138" s="5"/>
      <c r="TGY138" s="5"/>
      <c r="TGZ138" s="5"/>
      <c r="THA138" s="5"/>
      <c r="THB138" s="5"/>
      <c r="THC138" s="5"/>
      <c r="THD138" s="5"/>
      <c r="THE138" s="5"/>
      <c r="THF138" s="5"/>
      <c r="THG138" s="5"/>
      <c r="THH138" s="5"/>
      <c r="THI138" s="5"/>
      <c r="THJ138" s="5"/>
      <c r="THK138" s="5"/>
      <c r="THL138" s="5"/>
      <c r="THM138" s="5"/>
      <c r="THN138" s="5"/>
      <c r="THO138" s="5"/>
      <c r="THP138" s="5"/>
      <c r="THQ138" s="5"/>
      <c r="THR138" s="5"/>
      <c r="THS138" s="5"/>
      <c r="THT138" s="5"/>
      <c r="THU138" s="5"/>
      <c r="THV138" s="5"/>
      <c r="THW138" s="5"/>
      <c r="THX138" s="5"/>
      <c r="THY138" s="5"/>
      <c r="THZ138" s="5"/>
      <c r="TIA138" s="5"/>
      <c r="TIB138" s="5"/>
      <c r="TIC138" s="5"/>
      <c r="TID138" s="5"/>
      <c r="TIE138" s="5"/>
      <c r="TIF138" s="5"/>
      <c r="TIG138" s="5"/>
      <c r="TIH138" s="5"/>
      <c r="TII138" s="5"/>
      <c r="TIJ138" s="5"/>
      <c r="TIK138" s="5"/>
      <c r="TIL138" s="5"/>
      <c r="TIM138" s="5"/>
      <c r="TIN138" s="5"/>
      <c r="TIO138" s="5"/>
      <c r="TIP138" s="5"/>
      <c r="TIQ138" s="5"/>
      <c r="TIR138" s="5"/>
      <c r="TIS138" s="5"/>
      <c r="TIT138" s="5"/>
      <c r="TIU138" s="5"/>
      <c r="TIV138" s="5"/>
      <c r="TIW138" s="5"/>
      <c r="TIX138" s="5"/>
      <c r="TIY138" s="5"/>
      <c r="TIZ138" s="5"/>
      <c r="TJA138" s="5"/>
      <c r="TJB138" s="5"/>
      <c r="TJC138" s="5"/>
      <c r="TJD138" s="5"/>
      <c r="TJE138" s="5"/>
      <c r="TJF138" s="5"/>
      <c r="TJG138" s="5"/>
      <c r="TJH138" s="5"/>
      <c r="TJI138" s="5"/>
      <c r="TJJ138" s="5"/>
      <c r="TJK138" s="5"/>
      <c r="TJL138" s="5"/>
      <c r="TJM138" s="5"/>
      <c r="TJN138" s="5"/>
      <c r="TJO138" s="5"/>
      <c r="TJP138" s="5"/>
      <c r="TJQ138" s="5"/>
      <c r="TJR138" s="5"/>
      <c r="TJS138" s="5"/>
      <c r="TJT138" s="5"/>
      <c r="TJU138" s="5"/>
      <c r="TJV138" s="5"/>
      <c r="TJW138" s="5"/>
      <c r="TJX138" s="5"/>
      <c r="TJY138" s="5"/>
      <c r="TJZ138" s="5"/>
      <c r="TKA138" s="5"/>
      <c r="TKB138" s="5"/>
      <c r="TKC138" s="5"/>
      <c r="TKD138" s="5"/>
      <c r="TKE138" s="5"/>
      <c r="TKF138" s="5"/>
      <c r="TKG138" s="5"/>
      <c r="TKH138" s="5"/>
      <c r="TKI138" s="5"/>
      <c r="TKJ138" s="5"/>
      <c r="TKK138" s="5"/>
      <c r="TKL138" s="5"/>
      <c r="TKM138" s="5"/>
      <c r="TKN138" s="5"/>
      <c r="TKO138" s="5"/>
      <c r="TKP138" s="5"/>
      <c r="TKQ138" s="5"/>
      <c r="TKR138" s="5"/>
      <c r="TKS138" s="5"/>
      <c r="TKT138" s="5"/>
      <c r="TKU138" s="5"/>
      <c r="TKV138" s="5"/>
      <c r="TKW138" s="5"/>
      <c r="TKX138" s="5"/>
      <c r="TKY138" s="5"/>
      <c r="TKZ138" s="5"/>
      <c r="TLA138" s="5"/>
      <c r="TLB138" s="5"/>
      <c r="TLC138" s="5"/>
      <c r="TLD138" s="5"/>
      <c r="TLE138" s="5"/>
      <c r="TLF138" s="5"/>
      <c r="TLG138" s="5"/>
      <c r="TLH138" s="5"/>
      <c r="TLI138" s="5"/>
      <c r="TLJ138" s="5"/>
      <c r="TLK138" s="5"/>
      <c r="TLL138" s="5"/>
      <c r="TLM138" s="5"/>
      <c r="TLN138" s="5"/>
      <c r="TLO138" s="5"/>
      <c r="TLP138" s="5"/>
      <c r="TLQ138" s="5"/>
      <c r="TLR138" s="5"/>
      <c r="TLS138" s="5"/>
      <c r="TLT138" s="5"/>
      <c r="TLU138" s="5"/>
      <c r="TLV138" s="5"/>
      <c r="TLW138" s="5"/>
      <c r="TLX138" s="5"/>
      <c r="TLY138" s="5"/>
      <c r="TLZ138" s="5"/>
      <c r="TMA138" s="5"/>
      <c r="TMB138" s="5"/>
      <c r="TMC138" s="5"/>
      <c r="TMD138" s="5"/>
      <c r="TME138" s="5"/>
      <c r="TMF138" s="5"/>
      <c r="TMG138" s="5"/>
      <c r="TMH138" s="5"/>
      <c r="TMI138" s="5"/>
      <c r="TMJ138" s="5"/>
      <c r="TMK138" s="5"/>
      <c r="TML138" s="5"/>
      <c r="TMM138" s="5"/>
      <c r="TMN138" s="5"/>
      <c r="TMO138" s="5"/>
      <c r="TMP138" s="5"/>
      <c r="TMQ138" s="5"/>
      <c r="TMR138" s="5"/>
      <c r="TMS138" s="5"/>
      <c r="TMT138" s="5"/>
      <c r="TMU138" s="5"/>
      <c r="TMV138" s="5"/>
      <c r="TMW138" s="5"/>
      <c r="TMX138" s="5"/>
      <c r="TMY138" s="5"/>
      <c r="TMZ138" s="5"/>
      <c r="TNA138" s="5"/>
      <c r="TNB138" s="5"/>
      <c r="TNC138" s="5"/>
      <c r="TND138" s="5"/>
      <c r="TNE138" s="5"/>
      <c r="TNF138" s="5"/>
      <c r="TNG138" s="5"/>
      <c r="TNH138" s="5"/>
      <c r="TNI138" s="5"/>
      <c r="TNJ138" s="5"/>
      <c r="TNK138" s="5"/>
      <c r="TNL138" s="5"/>
      <c r="TNM138" s="5"/>
      <c r="TNN138" s="5"/>
      <c r="TNO138" s="5"/>
      <c r="TNP138" s="5"/>
      <c r="TNQ138" s="5"/>
      <c r="TNR138" s="5"/>
      <c r="TNS138" s="5"/>
      <c r="TNT138" s="5"/>
      <c r="TNU138" s="5"/>
      <c r="TNV138" s="5"/>
      <c r="TNW138" s="5"/>
      <c r="TNX138" s="5"/>
      <c r="TNY138" s="5"/>
      <c r="TNZ138" s="5"/>
      <c r="TOA138" s="5"/>
      <c r="TOB138" s="5"/>
      <c r="TOC138" s="5"/>
      <c r="TOD138" s="5"/>
      <c r="TOE138" s="5"/>
      <c r="TOF138" s="5"/>
      <c r="TOG138" s="5"/>
      <c r="TOH138" s="5"/>
      <c r="TOI138" s="5"/>
      <c r="TOJ138" s="5"/>
      <c r="TOK138" s="5"/>
      <c r="TOL138" s="5"/>
      <c r="TOM138" s="5"/>
      <c r="TON138" s="5"/>
      <c r="TOO138" s="5"/>
      <c r="TOP138" s="5"/>
      <c r="TOQ138" s="5"/>
      <c r="TOR138" s="5"/>
      <c r="TOS138" s="5"/>
      <c r="TOT138" s="5"/>
      <c r="TOU138" s="5"/>
      <c r="TOV138" s="5"/>
      <c r="TOW138" s="5"/>
      <c r="TOX138" s="5"/>
      <c r="TOY138" s="5"/>
      <c r="TOZ138" s="5"/>
      <c r="TPA138" s="5"/>
      <c r="TPB138" s="5"/>
      <c r="TPC138" s="5"/>
      <c r="TPD138" s="5"/>
      <c r="TPE138" s="5"/>
      <c r="TPF138" s="5"/>
      <c r="TPG138" s="5"/>
      <c r="TPH138" s="5"/>
      <c r="TPI138" s="5"/>
      <c r="TPJ138" s="5"/>
      <c r="TPK138" s="5"/>
      <c r="TPL138" s="5"/>
      <c r="TPM138" s="5"/>
      <c r="TPN138" s="5"/>
      <c r="TPO138" s="5"/>
      <c r="TPP138" s="5"/>
      <c r="TPQ138" s="5"/>
      <c r="TPR138" s="5"/>
      <c r="TPS138" s="5"/>
      <c r="TPT138" s="5"/>
      <c r="TPU138" s="5"/>
      <c r="TPV138" s="5"/>
      <c r="TPW138" s="5"/>
      <c r="TPX138" s="5"/>
      <c r="TPY138" s="5"/>
      <c r="TPZ138" s="5"/>
      <c r="TQA138" s="5"/>
      <c r="TQB138" s="5"/>
      <c r="TQC138" s="5"/>
      <c r="TQD138" s="5"/>
      <c r="TQE138" s="5"/>
      <c r="TQF138" s="5"/>
      <c r="TQG138" s="5"/>
      <c r="TQH138" s="5"/>
      <c r="TQI138" s="5"/>
      <c r="TQJ138" s="5"/>
      <c r="TQK138" s="5"/>
      <c r="TQL138" s="5"/>
      <c r="TQM138" s="5"/>
      <c r="TQN138" s="5"/>
      <c r="TQO138" s="5"/>
      <c r="TQP138" s="5"/>
      <c r="TQQ138" s="5"/>
      <c r="TQR138" s="5"/>
      <c r="TQS138" s="5"/>
      <c r="TQT138" s="5"/>
      <c r="TQU138" s="5"/>
      <c r="TQV138" s="5"/>
      <c r="TQW138" s="5"/>
      <c r="TQX138" s="5"/>
      <c r="TQY138" s="5"/>
      <c r="TQZ138" s="5"/>
      <c r="TRA138" s="5"/>
      <c r="TRB138" s="5"/>
      <c r="TRC138" s="5"/>
      <c r="TRD138" s="5"/>
      <c r="TRE138" s="5"/>
      <c r="TRF138" s="5"/>
      <c r="TRG138" s="5"/>
      <c r="TRH138" s="5"/>
      <c r="TRI138" s="5"/>
      <c r="TRJ138" s="5"/>
      <c r="TRK138" s="5"/>
      <c r="TRL138" s="5"/>
      <c r="TRM138" s="5"/>
      <c r="TRN138" s="5"/>
      <c r="TRO138" s="5"/>
      <c r="TRP138" s="5"/>
      <c r="TRQ138" s="5"/>
      <c r="TRR138" s="5"/>
      <c r="TRS138" s="5"/>
      <c r="TRT138" s="5"/>
      <c r="TRU138" s="5"/>
      <c r="TRV138" s="5"/>
      <c r="TRW138" s="5"/>
      <c r="TRX138" s="5"/>
      <c r="TRY138" s="5"/>
      <c r="TRZ138" s="5"/>
      <c r="TSA138" s="5"/>
      <c r="TSB138" s="5"/>
      <c r="TSC138" s="5"/>
      <c r="TSD138" s="5"/>
      <c r="TSE138" s="5"/>
      <c r="TSF138" s="5"/>
      <c r="TSG138" s="5"/>
      <c r="TSH138" s="5"/>
      <c r="TSI138" s="5"/>
      <c r="TSJ138" s="5"/>
      <c r="TSK138" s="5"/>
      <c r="TSL138" s="5"/>
      <c r="TSM138" s="5"/>
      <c r="TSN138" s="5"/>
      <c r="TSO138" s="5"/>
      <c r="TSP138" s="5"/>
      <c r="TSQ138" s="5"/>
      <c r="TSR138" s="5"/>
      <c r="TSS138" s="5"/>
      <c r="TST138" s="5"/>
      <c r="TSU138" s="5"/>
      <c r="TSV138" s="5"/>
      <c r="TSW138" s="5"/>
      <c r="TSX138" s="5"/>
      <c r="TSY138" s="5"/>
      <c r="TSZ138" s="5"/>
      <c r="TTA138" s="5"/>
      <c r="TTB138" s="5"/>
      <c r="TTC138" s="5"/>
      <c r="TTD138" s="5"/>
      <c r="TTE138" s="5"/>
      <c r="TTF138" s="5"/>
      <c r="TTG138" s="5"/>
      <c r="TTH138" s="5"/>
      <c r="TTI138" s="5"/>
      <c r="TTJ138" s="5"/>
      <c r="TTK138" s="5"/>
      <c r="TTL138" s="5"/>
      <c r="TTM138" s="5"/>
      <c r="TTN138" s="5"/>
      <c r="TTO138" s="5"/>
      <c r="TTP138" s="5"/>
      <c r="TTQ138" s="5"/>
      <c r="TTR138" s="5"/>
      <c r="TTS138" s="5"/>
      <c r="TTT138" s="5"/>
      <c r="TTU138" s="5"/>
      <c r="TTV138" s="5"/>
      <c r="TTW138" s="5"/>
      <c r="TTX138" s="5"/>
      <c r="TTY138" s="5"/>
      <c r="TTZ138" s="5"/>
      <c r="TUA138" s="5"/>
      <c r="TUB138" s="5"/>
      <c r="TUC138" s="5"/>
      <c r="TUD138" s="5"/>
      <c r="TUE138" s="5"/>
      <c r="TUF138" s="5"/>
      <c r="TUG138" s="5"/>
      <c r="TUH138" s="5"/>
      <c r="TUI138" s="5"/>
      <c r="TUJ138" s="5"/>
      <c r="TUK138" s="5"/>
      <c r="TUL138" s="5"/>
      <c r="TUM138" s="5"/>
      <c r="TUN138" s="5"/>
      <c r="TUO138" s="5"/>
      <c r="TUP138" s="5"/>
      <c r="TUQ138" s="5"/>
      <c r="TUR138" s="5"/>
      <c r="TUS138" s="5"/>
      <c r="TUT138" s="5"/>
      <c r="TUU138" s="5"/>
      <c r="TUV138" s="5"/>
      <c r="TUW138" s="5"/>
      <c r="TUX138" s="5"/>
      <c r="TUY138" s="5"/>
      <c r="TUZ138" s="5"/>
      <c r="TVA138" s="5"/>
      <c r="TVB138" s="5"/>
      <c r="TVC138" s="5"/>
      <c r="TVD138" s="5"/>
      <c r="TVE138" s="5"/>
      <c r="TVF138" s="5"/>
      <c r="TVG138" s="5"/>
      <c r="TVH138" s="5"/>
      <c r="TVI138" s="5"/>
      <c r="TVJ138" s="5"/>
      <c r="TVK138" s="5"/>
      <c r="TVL138" s="5"/>
      <c r="TVM138" s="5"/>
      <c r="TVN138" s="5"/>
      <c r="TVO138" s="5"/>
      <c r="TVP138" s="5"/>
      <c r="TVQ138" s="5"/>
      <c r="TVR138" s="5"/>
      <c r="TVS138" s="5"/>
      <c r="TVT138" s="5"/>
      <c r="TVU138" s="5"/>
      <c r="TVV138" s="5"/>
      <c r="TVW138" s="5"/>
      <c r="TVX138" s="5"/>
      <c r="TVY138" s="5"/>
      <c r="TVZ138" s="5"/>
      <c r="TWA138" s="5"/>
      <c r="TWB138" s="5"/>
      <c r="TWC138" s="5"/>
      <c r="TWD138" s="5"/>
      <c r="TWE138" s="5"/>
      <c r="TWF138" s="5"/>
      <c r="TWG138" s="5"/>
      <c r="TWH138" s="5"/>
      <c r="TWI138" s="5"/>
      <c r="TWJ138" s="5"/>
      <c r="TWK138" s="5"/>
      <c r="TWL138" s="5"/>
      <c r="TWM138" s="5"/>
      <c r="TWN138" s="5"/>
      <c r="TWO138" s="5"/>
      <c r="TWP138" s="5"/>
      <c r="TWQ138" s="5"/>
      <c r="TWR138" s="5"/>
      <c r="TWS138" s="5"/>
      <c r="TWT138" s="5"/>
      <c r="TWU138" s="5"/>
      <c r="TWV138" s="5"/>
      <c r="TWW138" s="5"/>
      <c r="TWX138" s="5"/>
      <c r="TWY138" s="5"/>
      <c r="TWZ138" s="5"/>
      <c r="TXA138" s="5"/>
      <c r="TXB138" s="5"/>
      <c r="TXC138" s="5"/>
      <c r="TXD138" s="5"/>
      <c r="TXE138" s="5"/>
      <c r="TXF138" s="5"/>
      <c r="TXG138" s="5"/>
      <c r="TXH138" s="5"/>
      <c r="TXI138" s="5"/>
      <c r="TXJ138" s="5"/>
      <c r="TXK138" s="5"/>
      <c r="TXL138" s="5"/>
      <c r="TXM138" s="5"/>
      <c r="TXN138" s="5"/>
      <c r="TXO138" s="5"/>
      <c r="TXP138" s="5"/>
      <c r="TXQ138" s="5"/>
      <c r="TXR138" s="5"/>
      <c r="TXS138" s="5"/>
      <c r="TXT138" s="5"/>
      <c r="TXU138" s="5"/>
      <c r="TXV138" s="5"/>
      <c r="TXW138" s="5"/>
      <c r="TXX138" s="5"/>
      <c r="TXY138" s="5"/>
      <c r="TXZ138" s="5"/>
      <c r="TYA138" s="5"/>
      <c r="TYB138" s="5"/>
      <c r="TYC138" s="5"/>
      <c r="TYD138" s="5"/>
      <c r="TYE138" s="5"/>
      <c r="TYF138" s="5"/>
      <c r="TYG138" s="5"/>
      <c r="TYH138" s="5"/>
      <c r="TYI138" s="5"/>
      <c r="TYJ138" s="5"/>
      <c r="TYK138" s="5"/>
      <c r="TYL138" s="5"/>
      <c r="TYM138" s="5"/>
      <c r="TYN138" s="5"/>
      <c r="TYO138" s="5"/>
      <c r="TYP138" s="5"/>
      <c r="TYQ138" s="5"/>
      <c r="TYR138" s="5"/>
      <c r="TYS138" s="5"/>
      <c r="TYT138" s="5"/>
      <c r="TYU138" s="5"/>
      <c r="TYV138" s="5"/>
      <c r="TYW138" s="5"/>
      <c r="TYX138" s="5"/>
      <c r="TYY138" s="5"/>
      <c r="TYZ138" s="5"/>
      <c r="TZA138" s="5"/>
      <c r="TZB138" s="5"/>
      <c r="TZC138" s="5"/>
      <c r="TZD138" s="5"/>
      <c r="TZE138" s="5"/>
      <c r="TZF138" s="5"/>
      <c r="TZG138" s="5"/>
      <c r="TZH138" s="5"/>
      <c r="TZI138" s="5"/>
      <c r="TZJ138" s="5"/>
      <c r="TZK138" s="5"/>
      <c r="TZL138" s="5"/>
      <c r="TZM138" s="5"/>
      <c r="TZN138" s="5"/>
      <c r="TZO138" s="5"/>
      <c r="TZP138" s="5"/>
      <c r="TZQ138" s="5"/>
      <c r="TZR138" s="5"/>
      <c r="TZS138" s="5"/>
      <c r="TZT138" s="5"/>
      <c r="TZU138" s="5"/>
      <c r="TZV138" s="5"/>
      <c r="TZW138" s="5"/>
      <c r="TZX138" s="5"/>
      <c r="TZY138" s="5"/>
      <c r="TZZ138" s="5"/>
      <c r="UAA138" s="5"/>
      <c r="UAB138" s="5"/>
      <c r="UAC138" s="5"/>
      <c r="UAD138" s="5"/>
      <c r="UAE138" s="5"/>
      <c r="UAF138" s="5"/>
      <c r="UAG138" s="5"/>
      <c r="UAH138" s="5"/>
      <c r="UAI138" s="5"/>
      <c r="UAJ138" s="5"/>
      <c r="UAK138" s="5"/>
      <c r="UAL138" s="5"/>
      <c r="UAM138" s="5"/>
      <c r="UAN138" s="5"/>
      <c r="UAO138" s="5"/>
      <c r="UAP138" s="5"/>
      <c r="UAQ138" s="5"/>
      <c r="UAR138" s="5"/>
      <c r="UAS138" s="5"/>
      <c r="UAT138" s="5"/>
      <c r="UAU138" s="5"/>
      <c r="UAV138" s="5"/>
      <c r="UAW138" s="5"/>
      <c r="UAX138" s="5"/>
      <c r="UAY138" s="5"/>
      <c r="UAZ138" s="5"/>
      <c r="UBA138" s="5"/>
      <c r="UBB138" s="5"/>
      <c r="UBC138" s="5"/>
      <c r="UBD138" s="5"/>
      <c r="UBE138" s="5"/>
      <c r="UBF138" s="5"/>
      <c r="UBG138" s="5"/>
      <c r="UBH138" s="5"/>
      <c r="UBI138" s="5"/>
      <c r="UBJ138" s="5"/>
      <c r="UBK138" s="5"/>
      <c r="UBL138" s="5"/>
      <c r="UBM138" s="5"/>
      <c r="UBN138" s="5"/>
      <c r="UBO138" s="5"/>
      <c r="UBP138" s="5"/>
      <c r="UBQ138" s="5"/>
      <c r="UBR138" s="5"/>
      <c r="UBS138" s="5"/>
      <c r="UBT138" s="5"/>
      <c r="UBU138" s="5"/>
      <c r="UBV138" s="5"/>
      <c r="UBW138" s="5"/>
      <c r="UBX138" s="5"/>
      <c r="UBY138" s="5"/>
      <c r="UBZ138" s="5"/>
      <c r="UCA138" s="5"/>
      <c r="UCB138" s="5"/>
      <c r="UCC138" s="5"/>
      <c r="UCD138" s="5"/>
      <c r="UCE138" s="5"/>
      <c r="UCF138" s="5"/>
      <c r="UCG138" s="5"/>
      <c r="UCH138" s="5"/>
      <c r="UCI138" s="5"/>
      <c r="UCJ138" s="5"/>
      <c r="UCK138" s="5"/>
      <c r="UCL138" s="5"/>
      <c r="UCM138" s="5"/>
      <c r="UCN138" s="5"/>
      <c r="UCO138" s="5"/>
      <c r="UCP138" s="5"/>
      <c r="UCQ138" s="5"/>
      <c r="UCR138" s="5"/>
      <c r="UCS138" s="5"/>
      <c r="UCT138" s="5"/>
      <c r="UCU138" s="5"/>
      <c r="UCV138" s="5"/>
      <c r="UCW138" s="5"/>
      <c r="UCX138" s="5"/>
      <c r="UCY138" s="5"/>
      <c r="UCZ138" s="5"/>
      <c r="UDA138" s="5"/>
      <c r="UDB138" s="5"/>
      <c r="UDC138" s="5"/>
      <c r="UDD138" s="5"/>
      <c r="UDE138" s="5"/>
      <c r="UDF138" s="5"/>
      <c r="UDG138" s="5"/>
      <c r="UDH138" s="5"/>
      <c r="UDI138" s="5"/>
      <c r="UDJ138" s="5"/>
      <c r="UDK138" s="5"/>
      <c r="UDL138" s="5"/>
      <c r="UDM138" s="5"/>
      <c r="UDN138" s="5"/>
      <c r="UDO138" s="5"/>
      <c r="UDP138" s="5"/>
      <c r="UDQ138" s="5"/>
      <c r="UDR138" s="5"/>
      <c r="UDS138" s="5"/>
      <c r="UDT138" s="5"/>
      <c r="UDU138" s="5"/>
      <c r="UDV138" s="5"/>
      <c r="UDW138" s="5"/>
      <c r="UDX138" s="5"/>
      <c r="UDY138" s="5"/>
      <c r="UDZ138" s="5"/>
      <c r="UEA138" s="5"/>
      <c r="UEB138" s="5"/>
      <c r="UEC138" s="5"/>
      <c r="UED138" s="5"/>
      <c r="UEE138" s="5"/>
      <c r="UEF138" s="5"/>
      <c r="UEG138" s="5"/>
      <c r="UEH138" s="5"/>
      <c r="UEI138" s="5"/>
      <c r="UEJ138" s="5"/>
      <c r="UEK138" s="5"/>
      <c r="UEL138" s="5"/>
      <c r="UEM138" s="5"/>
      <c r="UEN138" s="5"/>
      <c r="UEO138" s="5"/>
      <c r="UEP138" s="5"/>
      <c r="UEQ138" s="5"/>
      <c r="UER138" s="5"/>
      <c r="UES138" s="5"/>
      <c r="UET138" s="5"/>
      <c r="UEU138" s="5"/>
      <c r="UEV138" s="5"/>
      <c r="UEW138" s="5"/>
      <c r="UEX138" s="5"/>
      <c r="UEY138" s="5"/>
      <c r="UEZ138" s="5"/>
      <c r="UFA138" s="5"/>
      <c r="UFB138" s="5"/>
      <c r="UFC138" s="5"/>
      <c r="UFD138" s="5"/>
      <c r="UFE138" s="5"/>
      <c r="UFF138" s="5"/>
      <c r="UFG138" s="5"/>
      <c r="UFH138" s="5"/>
      <c r="UFI138" s="5"/>
      <c r="UFJ138" s="5"/>
      <c r="UFK138" s="5"/>
      <c r="UFL138" s="5"/>
      <c r="UFM138" s="5"/>
      <c r="UFN138" s="5"/>
      <c r="UFO138" s="5"/>
      <c r="UFP138" s="5"/>
      <c r="UFQ138" s="5"/>
      <c r="UFR138" s="5"/>
      <c r="UFS138" s="5"/>
      <c r="UFT138" s="5"/>
      <c r="UFU138" s="5"/>
      <c r="UFV138" s="5"/>
      <c r="UFW138" s="5"/>
      <c r="UFX138" s="5"/>
      <c r="UFY138" s="5"/>
      <c r="UFZ138" s="5"/>
      <c r="UGA138" s="5"/>
      <c r="UGB138" s="5"/>
      <c r="UGC138" s="5"/>
      <c r="UGD138" s="5"/>
      <c r="UGE138" s="5"/>
      <c r="UGF138" s="5"/>
      <c r="UGG138" s="5"/>
      <c r="UGH138" s="5"/>
      <c r="UGI138" s="5"/>
      <c r="UGJ138" s="5"/>
      <c r="UGK138" s="5"/>
      <c r="UGL138" s="5"/>
      <c r="UGM138" s="5"/>
      <c r="UGN138" s="5"/>
      <c r="UGO138" s="5"/>
      <c r="UGP138" s="5"/>
      <c r="UGQ138" s="5"/>
      <c r="UGR138" s="5"/>
      <c r="UGS138" s="5"/>
      <c r="UGT138" s="5"/>
      <c r="UGU138" s="5"/>
      <c r="UGV138" s="5"/>
      <c r="UGW138" s="5"/>
      <c r="UGX138" s="5"/>
      <c r="UGY138" s="5"/>
      <c r="UGZ138" s="5"/>
      <c r="UHA138" s="5"/>
      <c r="UHB138" s="5"/>
      <c r="UHC138" s="5"/>
      <c r="UHD138" s="5"/>
      <c r="UHE138" s="5"/>
      <c r="UHF138" s="5"/>
      <c r="UHG138" s="5"/>
      <c r="UHH138" s="5"/>
      <c r="UHI138" s="5"/>
      <c r="UHJ138" s="5"/>
      <c r="UHK138" s="5"/>
      <c r="UHL138" s="5"/>
      <c r="UHM138" s="5"/>
      <c r="UHN138" s="5"/>
      <c r="UHO138" s="5"/>
      <c r="UHP138" s="5"/>
      <c r="UHQ138" s="5"/>
      <c r="UHR138" s="5"/>
      <c r="UHS138" s="5"/>
      <c r="UHT138" s="5"/>
      <c r="UHU138" s="5"/>
      <c r="UHV138" s="5"/>
      <c r="UHW138" s="5"/>
      <c r="UHX138" s="5"/>
      <c r="UHY138" s="5"/>
      <c r="UHZ138" s="5"/>
      <c r="UIA138" s="5"/>
      <c r="UIB138" s="5"/>
      <c r="UIC138" s="5"/>
      <c r="UID138" s="5"/>
      <c r="UIE138" s="5"/>
      <c r="UIF138" s="5"/>
      <c r="UIG138" s="5"/>
      <c r="UIH138" s="5"/>
      <c r="UII138" s="5"/>
      <c r="UIJ138" s="5"/>
      <c r="UIK138" s="5"/>
      <c r="UIL138" s="5"/>
      <c r="UIM138" s="5"/>
      <c r="UIN138" s="5"/>
      <c r="UIO138" s="5"/>
      <c r="UIP138" s="5"/>
      <c r="UIQ138" s="5"/>
      <c r="UIR138" s="5"/>
      <c r="UIS138" s="5"/>
      <c r="UIT138" s="5"/>
      <c r="UIU138" s="5"/>
      <c r="UIV138" s="5"/>
      <c r="UIW138" s="5"/>
      <c r="UIX138" s="5"/>
      <c r="UIY138" s="5"/>
      <c r="UIZ138" s="5"/>
      <c r="UJA138" s="5"/>
      <c r="UJB138" s="5"/>
      <c r="UJC138" s="5"/>
      <c r="UJD138" s="5"/>
      <c r="UJE138" s="5"/>
      <c r="UJF138" s="5"/>
      <c r="UJG138" s="5"/>
      <c r="UJH138" s="5"/>
      <c r="UJI138" s="5"/>
      <c r="UJJ138" s="5"/>
      <c r="UJK138" s="5"/>
      <c r="UJL138" s="5"/>
      <c r="UJM138" s="5"/>
      <c r="UJN138" s="5"/>
      <c r="UJO138" s="5"/>
      <c r="UJP138" s="5"/>
      <c r="UJQ138" s="5"/>
      <c r="UJR138" s="5"/>
      <c r="UJS138" s="5"/>
      <c r="UJT138" s="5"/>
      <c r="UJU138" s="5"/>
      <c r="UJV138" s="5"/>
      <c r="UJW138" s="5"/>
      <c r="UJX138" s="5"/>
      <c r="UJY138" s="5"/>
      <c r="UJZ138" s="5"/>
      <c r="UKA138" s="5"/>
      <c r="UKB138" s="5"/>
      <c r="UKC138" s="5"/>
      <c r="UKD138" s="5"/>
      <c r="UKE138" s="5"/>
      <c r="UKF138" s="5"/>
      <c r="UKG138" s="5"/>
      <c r="UKH138" s="5"/>
      <c r="UKI138" s="5"/>
      <c r="UKJ138" s="5"/>
      <c r="UKK138" s="5"/>
      <c r="UKL138" s="5"/>
      <c r="UKM138" s="5"/>
      <c r="UKN138" s="5"/>
      <c r="UKO138" s="5"/>
      <c r="UKP138" s="5"/>
      <c r="UKQ138" s="5"/>
      <c r="UKR138" s="5"/>
      <c r="UKS138" s="5"/>
      <c r="UKT138" s="5"/>
      <c r="UKU138" s="5"/>
      <c r="UKV138" s="5"/>
      <c r="UKW138" s="5"/>
      <c r="UKX138" s="5"/>
      <c r="UKY138" s="5"/>
      <c r="UKZ138" s="5"/>
      <c r="ULA138" s="5"/>
      <c r="ULB138" s="5"/>
      <c r="ULC138" s="5"/>
      <c r="ULD138" s="5"/>
      <c r="ULE138" s="5"/>
      <c r="ULF138" s="5"/>
      <c r="ULG138" s="5"/>
      <c r="ULH138" s="5"/>
      <c r="ULI138" s="5"/>
      <c r="ULJ138" s="5"/>
      <c r="ULK138" s="5"/>
      <c r="ULL138" s="5"/>
      <c r="ULM138" s="5"/>
      <c r="ULN138" s="5"/>
      <c r="ULO138" s="5"/>
      <c r="ULP138" s="5"/>
      <c r="ULQ138" s="5"/>
      <c r="ULR138" s="5"/>
      <c r="ULS138" s="5"/>
      <c r="ULT138" s="5"/>
      <c r="ULU138" s="5"/>
      <c r="ULV138" s="5"/>
      <c r="ULW138" s="5"/>
      <c r="ULX138" s="5"/>
      <c r="ULY138" s="5"/>
      <c r="ULZ138" s="5"/>
      <c r="UMA138" s="5"/>
      <c r="UMB138" s="5"/>
      <c r="UMC138" s="5"/>
      <c r="UMD138" s="5"/>
      <c r="UME138" s="5"/>
      <c r="UMF138" s="5"/>
      <c r="UMG138" s="5"/>
      <c r="UMH138" s="5"/>
      <c r="UMI138" s="5"/>
      <c r="UMJ138" s="5"/>
      <c r="UMK138" s="5"/>
      <c r="UML138" s="5"/>
      <c r="UMM138" s="5"/>
      <c r="UMN138" s="5"/>
      <c r="UMO138" s="5"/>
      <c r="UMP138" s="5"/>
      <c r="UMQ138" s="5"/>
      <c r="UMR138" s="5"/>
      <c r="UMS138" s="5"/>
      <c r="UMT138" s="5"/>
      <c r="UMU138" s="5"/>
      <c r="UMV138" s="5"/>
      <c r="UMW138" s="5"/>
      <c r="UMX138" s="5"/>
      <c r="UMY138" s="5"/>
      <c r="UMZ138" s="5"/>
      <c r="UNA138" s="5"/>
      <c r="UNB138" s="5"/>
      <c r="UNC138" s="5"/>
      <c r="UND138" s="5"/>
      <c r="UNE138" s="5"/>
      <c r="UNF138" s="5"/>
      <c r="UNG138" s="5"/>
      <c r="UNH138" s="5"/>
      <c r="UNI138" s="5"/>
      <c r="UNJ138" s="5"/>
      <c r="UNK138" s="5"/>
      <c r="UNL138" s="5"/>
      <c r="UNM138" s="5"/>
      <c r="UNN138" s="5"/>
      <c r="UNO138" s="5"/>
      <c r="UNP138" s="5"/>
      <c r="UNQ138" s="5"/>
      <c r="UNR138" s="5"/>
      <c r="UNS138" s="5"/>
      <c r="UNT138" s="5"/>
      <c r="UNU138" s="5"/>
      <c r="UNV138" s="5"/>
      <c r="UNW138" s="5"/>
      <c r="UNX138" s="5"/>
      <c r="UNY138" s="5"/>
      <c r="UNZ138" s="5"/>
      <c r="UOA138" s="5"/>
      <c r="UOB138" s="5"/>
      <c r="UOC138" s="5"/>
      <c r="UOD138" s="5"/>
      <c r="UOE138" s="5"/>
      <c r="UOF138" s="5"/>
      <c r="UOG138" s="5"/>
      <c r="UOH138" s="5"/>
      <c r="UOI138" s="5"/>
      <c r="UOJ138" s="5"/>
      <c r="UOK138" s="5"/>
      <c r="UOL138" s="5"/>
      <c r="UOM138" s="5"/>
      <c r="UON138" s="5"/>
      <c r="UOO138" s="5"/>
      <c r="UOP138" s="5"/>
      <c r="UOQ138" s="5"/>
      <c r="UOR138" s="5"/>
      <c r="UOS138" s="5"/>
      <c r="UOT138" s="5"/>
      <c r="UOU138" s="5"/>
      <c r="UOV138" s="5"/>
      <c r="UOW138" s="5"/>
      <c r="UOX138" s="5"/>
      <c r="UOY138" s="5"/>
      <c r="UOZ138" s="5"/>
      <c r="UPA138" s="5"/>
      <c r="UPB138" s="5"/>
      <c r="UPC138" s="5"/>
      <c r="UPD138" s="5"/>
      <c r="UPE138" s="5"/>
      <c r="UPF138" s="5"/>
      <c r="UPG138" s="5"/>
      <c r="UPH138" s="5"/>
      <c r="UPI138" s="5"/>
      <c r="UPJ138" s="5"/>
      <c r="UPK138" s="5"/>
      <c r="UPL138" s="5"/>
      <c r="UPM138" s="5"/>
      <c r="UPN138" s="5"/>
      <c r="UPO138" s="5"/>
      <c r="UPP138" s="5"/>
      <c r="UPQ138" s="5"/>
      <c r="UPR138" s="5"/>
      <c r="UPS138" s="5"/>
      <c r="UPT138" s="5"/>
      <c r="UPU138" s="5"/>
      <c r="UPV138" s="5"/>
      <c r="UPW138" s="5"/>
      <c r="UPX138" s="5"/>
      <c r="UPY138" s="5"/>
      <c r="UPZ138" s="5"/>
      <c r="UQA138" s="5"/>
      <c r="UQB138" s="5"/>
      <c r="UQC138" s="5"/>
      <c r="UQD138" s="5"/>
      <c r="UQE138" s="5"/>
      <c r="UQF138" s="5"/>
      <c r="UQG138" s="5"/>
      <c r="UQH138" s="5"/>
      <c r="UQI138" s="5"/>
      <c r="UQJ138" s="5"/>
      <c r="UQK138" s="5"/>
      <c r="UQL138" s="5"/>
      <c r="UQM138" s="5"/>
      <c r="UQN138" s="5"/>
      <c r="UQO138" s="5"/>
      <c r="UQP138" s="5"/>
      <c r="UQQ138" s="5"/>
      <c r="UQR138" s="5"/>
      <c r="UQS138" s="5"/>
      <c r="UQT138" s="5"/>
      <c r="UQU138" s="5"/>
      <c r="UQV138" s="5"/>
      <c r="UQW138" s="5"/>
      <c r="UQX138" s="5"/>
      <c r="UQY138" s="5"/>
      <c r="UQZ138" s="5"/>
      <c r="URA138" s="5"/>
      <c r="URB138" s="5"/>
      <c r="URC138" s="5"/>
      <c r="URD138" s="5"/>
      <c r="URE138" s="5"/>
      <c r="URF138" s="5"/>
      <c r="URG138" s="5"/>
      <c r="URH138" s="5"/>
      <c r="URI138" s="5"/>
      <c r="URJ138" s="5"/>
      <c r="URK138" s="5"/>
      <c r="URL138" s="5"/>
      <c r="URM138" s="5"/>
      <c r="URN138" s="5"/>
      <c r="URO138" s="5"/>
      <c r="URP138" s="5"/>
      <c r="URQ138" s="5"/>
      <c r="URR138" s="5"/>
      <c r="URS138" s="5"/>
      <c r="URT138" s="5"/>
      <c r="URU138" s="5"/>
      <c r="URV138" s="5"/>
      <c r="URW138" s="5"/>
      <c r="URX138" s="5"/>
      <c r="URY138" s="5"/>
      <c r="URZ138" s="5"/>
      <c r="USA138" s="5"/>
      <c r="USB138" s="5"/>
      <c r="USC138" s="5"/>
      <c r="USD138" s="5"/>
      <c r="USE138" s="5"/>
      <c r="USF138" s="5"/>
      <c r="USG138" s="5"/>
      <c r="USH138" s="5"/>
      <c r="USI138" s="5"/>
      <c r="USJ138" s="5"/>
      <c r="USK138" s="5"/>
      <c r="USL138" s="5"/>
      <c r="USM138" s="5"/>
      <c r="USN138" s="5"/>
      <c r="USO138" s="5"/>
      <c r="USP138" s="5"/>
      <c r="USQ138" s="5"/>
      <c r="USR138" s="5"/>
      <c r="USS138" s="5"/>
      <c r="UST138" s="5"/>
      <c r="USU138" s="5"/>
      <c r="USV138" s="5"/>
      <c r="USW138" s="5"/>
      <c r="USX138" s="5"/>
      <c r="USY138" s="5"/>
      <c r="USZ138" s="5"/>
      <c r="UTA138" s="5"/>
      <c r="UTB138" s="5"/>
      <c r="UTC138" s="5"/>
      <c r="UTD138" s="5"/>
      <c r="UTE138" s="5"/>
      <c r="UTF138" s="5"/>
      <c r="UTG138" s="5"/>
      <c r="UTH138" s="5"/>
      <c r="UTI138" s="5"/>
      <c r="UTJ138" s="5"/>
      <c r="UTK138" s="5"/>
      <c r="UTL138" s="5"/>
      <c r="UTM138" s="5"/>
      <c r="UTN138" s="5"/>
      <c r="UTO138" s="5"/>
      <c r="UTP138" s="5"/>
      <c r="UTQ138" s="5"/>
      <c r="UTR138" s="5"/>
      <c r="UTS138" s="5"/>
      <c r="UTT138" s="5"/>
      <c r="UTU138" s="5"/>
      <c r="UTV138" s="5"/>
      <c r="UTW138" s="5"/>
      <c r="UTX138" s="5"/>
      <c r="UTY138" s="5"/>
      <c r="UTZ138" s="5"/>
      <c r="UUA138" s="5"/>
      <c r="UUB138" s="5"/>
      <c r="UUC138" s="5"/>
      <c r="UUD138" s="5"/>
      <c r="UUE138" s="5"/>
      <c r="UUF138" s="5"/>
      <c r="UUG138" s="5"/>
      <c r="UUH138" s="5"/>
      <c r="UUI138" s="5"/>
      <c r="UUJ138" s="5"/>
      <c r="UUK138" s="5"/>
      <c r="UUL138" s="5"/>
      <c r="UUM138" s="5"/>
      <c r="UUN138" s="5"/>
      <c r="UUO138" s="5"/>
      <c r="UUP138" s="5"/>
      <c r="UUQ138" s="5"/>
      <c r="UUR138" s="5"/>
      <c r="UUS138" s="5"/>
      <c r="UUT138" s="5"/>
      <c r="UUU138" s="5"/>
      <c r="UUV138" s="5"/>
      <c r="UUW138" s="5"/>
      <c r="UUX138" s="5"/>
      <c r="UUY138" s="5"/>
      <c r="UUZ138" s="5"/>
      <c r="UVA138" s="5"/>
      <c r="UVB138" s="5"/>
      <c r="UVC138" s="5"/>
      <c r="UVD138" s="5"/>
      <c r="UVE138" s="5"/>
      <c r="UVF138" s="5"/>
      <c r="UVG138" s="5"/>
      <c r="UVH138" s="5"/>
      <c r="UVI138" s="5"/>
      <c r="UVJ138" s="5"/>
      <c r="UVK138" s="5"/>
      <c r="UVL138" s="5"/>
      <c r="UVM138" s="5"/>
      <c r="UVN138" s="5"/>
      <c r="UVO138" s="5"/>
      <c r="UVP138" s="5"/>
      <c r="UVQ138" s="5"/>
      <c r="UVR138" s="5"/>
      <c r="UVS138" s="5"/>
      <c r="UVT138" s="5"/>
      <c r="UVU138" s="5"/>
      <c r="UVV138" s="5"/>
      <c r="UVW138" s="5"/>
      <c r="UVX138" s="5"/>
      <c r="UVY138" s="5"/>
      <c r="UVZ138" s="5"/>
      <c r="UWA138" s="5"/>
      <c r="UWB138" s="5"/>
      <c r="UWC138" s="5"/>
      <c r="UWD138" s="5"/>
      <c r="UWE138" s="5"/>
      <c r="UWF138" s="5"/>
      <c r="UWG138" s="5"/>
      <c r="UWH138" s="5"/>
      <c r="UWI138" s="5"/>
      <c r="UWJ138" s="5"/>
      <c r="UWK138" s="5"/>
      <c r="UWL138" s="5"/>
      <c r="UWM138" s="5"/>
      <c r="UWN138" s="5"/>
      <c r="UWO138" s="5"/>
      <c r="UWP138" s="5"/>
      <c r="UWQ138" s="5"/>
      <c r="UWR138" s="5"/>
      <c r="UWS138" s="5"/>
      <c r="UWT138" s="5"/>
      <c r="UWU138" s="5"/>
      <c r="UWV138" s="5"/>
      <c r="UWW138" s="5"/>
      <c r="UWX138" s="5"/>
      <c r="UWY138" s="5"/>
      <c r="UWZ138" s="5"/>
      <c r="UXA138" s="5"/>
      <c r="UXB138" s="5"/>
      <c r="UXC138" s="5"/>
      <c r="UXD138" s="5"/>
      <c r="UXE138" s="5"/>
      <c r="UXF138" s="5"/>
      <c r="UXG138" s="5"/>
      <c r="UXH138" s="5"/>
      <c r="UXI138" s="5"/>
      <c r="UXJ138" s="5"/>
      <c r="UXK138" s="5"/>
      <c r="UXL138" s="5"/>
      <c r="UXM138" s="5"/>
      <c r="UXN138" s="5"/>
      <c r="UXO138" s="5"/>
      <c r="UXP138" s="5"/>
      <c r="UXQ138" s="5"/>
      <c r="UXR138" s="5"/>
      <c r="UXS138" s="5"/>
      <c r="UXT138" s="5"/>
      <c r="UXU138" s="5"/>
      <c r="UXV138" s="5"/>
      <c r="UXW138" s="5"/>
      <c r="UXX138" s="5"/>
      <c r="UXY138" s="5"/>
      <c r="UXZ138" s="5"/>
      <c r="UYA138" s="5"/>
      <c r="UYB138" s="5"/>
      <c r="UYC138" s="5"/>
      <c r="UYD138" s="5"/>
      <c r="UYE138" s="5"/>
      <c r="UYF138" s="5"/>
      <c r="UYG138" s="5"/>
      <c r="UYH138" s="5"/>
      <c r="UYI138" s="5"/>
      <c r="UYJ138" s="5"/>
      <c r="UYK138" s="5"/>
      <c r="UYL138" s="5"/>
      <c r="UYM138" s="5"/>
      <c r="UYN138" s="5"/>
      <c r="UYO138" s="5"/>
      <c r="UYP138" s="5"/>
      <c r="UYQ138" s="5"/>
      <c r="UYR138" s="5"/>
      <c r="UYS138" s="5"/>
      <c r="UYT138" s="5"/>
      <c r="UYU138" s="5"/>
      <c r="UYV138" s="5"/>
      <c r="UYW138" s="5"/>
      <c r="UYX138" s="5"/>
      <c r="UYY138" s="5"/>
      <c r="UYZ138" s="5"/>
      <c r="UZA138" s="5"/>
      <c r="UZB138" s="5"/>
      <c r="UZC138" s="5"/>
      <c r="UZD138" s="5"/>
      <c r="UZE138" s="5"/>
      <c r="UZF138" s="5"/>
      <c r="UZG138" s="5"/>
      <c r="UZH138" s="5"/>
      <c r="UZI138" s="5"/>
      <c r="UZJ138" s="5"/>
      <c r="UZK138" s="5"/>
      <c r="UZL138" s="5"/>
      <c r="UZM138" s="5"/>
      <c r="UZN138" s="5"/>
      <c r="UZO138" s="5"/>
      <c r="UZP138" s="5"/>
      <c r="UZQ138" s="5"/>
      <c r="UZR138" s="5"/>
      <c r="UZS138" s="5"/>
      <c r="UZT138" s="5"/>
      <c r="UZU138" s="5"/>
      <c r="UZV138" s="5"/>
      <c r="UZW138" s="5"/>
      <c r="UZX138" s="5"/>
      <c r="UZY138" s="5"/>
      <c r="UZZ138" s="5"/>
      <c r="VAA138" s="5"/>
      <c r="VAB138" s="5"/>
      <c r="VAC138" s="5"/>
      <c r="VAD138" s="5"/>
      <c r="VAE138" s="5"/>
      <c r="VAF138" s="5"/>
      <c r="VAG138" s="5"/>
      <c r="VAH138" s="5"/>
      <c r="VAI138" s="5"/>
      <c r="VAJ138" s="5"/>
      <c r="VAK138" s="5"/>
      <c r="VAL138" s="5"/>
      <c r="VAM138" s="5"/>
      <c r="VAN138" s="5"/>
      <c r="VAO138" s="5"/>
      <c r="VAP138" s="5"/>
      <c r="VAQ138" s="5"/>
      <c r="VAR138" s="5"/>
      <c r="VAS138" s="5"/>
      <c r="VAT138" s="5"/>
      <c r="VAU138" s="5"/>
      <c r="VAV138" s="5"/>
      <c r="VAW138" s="5"/>
      <c r="VAX138" s="5"/>
      <c r="VAY138" s="5"/>
      <c r="VAZ138" s="5"/>
      <c r="VBA138" s="5"/>
      <c r="VBB138" s="5"/>
      <c r="VBC138" s="5"/>
      <c r="VBD138" s="5"/>
      <c r="VBE138" s="5"/>
      <c r="VBF138" s="5"/>
      <c r="VBG138" s="5"/>
      <c r="VBH138" s="5"/>
      <c r="VBI138" s="5"/>
      <c r="VBJ138" s="5"/>
      <c r="VBK138" s="5"/>
      <c r="VBL138" s="5"/>
      <c r="VBM138" s="5"/>
      <c r="VBN138" s="5"/>
      <c r="VBO138" s="5"/>
      <c r="VBP138" s="5"/>
      <c r="VBQ138" s="5"/>
      <c r="VBR138" s="5"/>
      <c r="VBS138" s="5"/>
      <c r="VBT138" s="5"/>
      <c r="VBU138" s="5"/>
      <c r="VBV138" s="5"/>
      <c r="VBW138" s="5"/>
      <c r="VBX138" s="5"/>
      <c r="VBY138" s="5"/>
      <c r="VBZ138" s="5"/>
      <c r="VCA138" s="5"/>
      <c r="VCB138" s="5"/>
      <c r="VCC138" s="5"/>
      <c r="VCD138" s="5"/>
      <c r="VCE138" s="5"/>
      <c r="VCF138" s="5"/>
      <c r="VCG138" s="5"/>
      <c r="VCH138" s="5"/>
      <c r="VCI138" s="5"/>
      <c r="VCJ138" s="5"/>
      <c r="VCK138" s="5"/>
      <c r="VCL138" s="5"/>
      <c r="VCM138" s="5"/>
      <c r="VCN138" s="5"/>
      <c r="VCO138" s="5"/>
      <c r="VCP138" s="5"/>
      <c r="VCQ138" s="5"/>
      <c r="VCR138" s="5"/>
      <c r="VCS138" s="5"/>
      <c r="VCT138" s="5"/>
      <c r="VCU138" s="5"/>
      <c r="VCV138" s="5"/>
      <c r="VCW138" s="5"/>
      <c r="VCX138" s="5"/>
      <c r="VCY138" s="5"/>
      <c r="VCZ138" s="5"/>
      <c r="VDA138" s="5"/>
      <c r="VDB138" s="5"/>
      <c r="VDC138" s="5"/>
      <c r="VDD138" s="5"/>
      <c r="VDE138" s="5"/>
      <c r="VDF138" s="5"/>
      <c r="VDG138" s="5"/>
      <c r="VDH138" s="5"/>
      <c r="VDI138" s="5"/>
      <c r="VDJ138" s="5"/>
      <c r="VDK138" s="5"/>
      <c r="VDL138" s="5"/>
      <c r="VDM138" s="5"/>
      <c r="VDN138" s="5"/>
      <c r="VDO138" s="5"/>
      <c r="VDP138" s="5"/>
      <c r="VDQ138" s="5"/>
      <c r="VDR138" s="5"/>
      <c r="VDS138" s="5"/>
      <c r="VDT138" s="5"/>
      <c r="VDU138" s="5"/>
      <c r="VDV138" s="5"/>
      <c r="VDW138" s="5"/>
      <c r="VDX138" s="5"/>
      <c r="VDY138" s="5"/>
      <c r="VDZ138" s="5"/>
      <c r="VEA138" s="5"/>
      <c r="VEB138" s="5"/>
      <c r="VEC138" s="5"/>
      <c r="VED138" s="5"/>
      <c r="VEE138" s="5"/>
      <c r="VEF138" s="5"/>
      <c r="VEG138" s="5"/>
      <c r="VEH138" s="5"/>
      <c r="VEI138" s="5"/>
      <c r="VEJ138" s="5"/>
      <c r="VEK138" s="5"/>
      <c r="VEL138" s="5"/>
      <c r="VEM138" s="5"/>
      <c r="VEN138" s="5"/>
      <c r="VEO138" s="5"/>
      <c r="VEP138" s="5"/>
      <c r="VEQ138" s="5"/>
      <c r="VER138" s="5"/>
      <c r="VES138" s="5"/>
      <c r="VET138" s="5"/>
      <c r="VEU138" s="5"/>
      <c r="VEV138" s="5"/>
      <c r="VEW138" s="5"/>
      <c r="VEX138" s="5"/>
      <c r="VEY138" s="5"/>
      <c r="VEZ138" s="5"/>
      <c r="VFA138" s="5"/>
      <c r="VFB138" s="5"/>
      <c r="VFC138" s="5"/>
      <c r="VFD138" s="5"/>
      <c r="VFE138" s="5"/>
      <c r="VFF138" s="5"/>
      <c r="VFG138" s="5"/>
      <c r="VFH138" s="5"/>
      <c r="VFI138" s="5"/>
      <c r="VFJ138" s="5"/>
      <c r="VFK138" s="5"/>
      <c r="VFL138" s="5"/>
      <c r="VFM138" s="5"/>
      <c r="VFN138" s="5"/>
      <c r="VFO138" s="5"/>
      <c r="VFP138" s="5"/>
      <c r="VFQ138" s="5"/>
      <c r="VFR138" s="5"/>
      <c r="VFS138" s="5"/>
      <c r="VFT138" s="5"/>
      <c r="VFU138" s="5"/>
      <c r="VFV138" s="5"/>
      <c r="VFW138" s="5"/>
      <c r="VFX138" s="5"/>
      <c r="VFY138" s="5"/>
      <c r="VFZ138" s="5"/>
      <c r="VGA138" s="5"/>
      <c r="VGB138" s="5"/>
      <c r="VGC138" s="5"/>
      <c r="VGD138" s="5"/>
      <c r="VGE138" s="5"/>
      <c r="VGF138" s="5"/>
      <c r="VGG138" s="5"/>
      <c r="VGH138" s="5"/>
      <c r="VGI138" s="5"/>
      <c r="VGJ138" s="5"/>
      <c r="VGK138" s="5"/>
      <c r="VGL138" s="5"/>
      <c r="VGM138" s="5"/>
      <c r="VGN138" s="5"/>
      <c r="VGO138" s="5"/>
      <c r="VGP138" s="5"/>
      <c r="VGQ138" s="5"/>
      <c r="VGR138" s="5"/>
      <c r="VGS138" s="5"/>
      <c r="VGT138" s="5"/>
      <c r="VGU138" s="5"/>
      <c r="VGV138" s="5"/>
      <c r="VGW138" s="5"/>
      <c r="VGX138" s="5"/>
      <c r="VGY138" s="5"/>
      <c r="VGZ138" s="5"/>
      <c r="VHA138" s="5"/>
      <c r="VHB138" s="5"/>
      <c r="VHC138" s="5"/>
      <c r="VHD138" s="5"/>
      <c r="VHE138" s="5"/>
      <c r="VHF138" s="5"/>
      <c r="VHG138" s="5"/>
      <c r="VHH138" s="5"/>
      <c r="VHI138" s="5"/>
      <c r="VHJ138" s="5"/>
      <c r="VHK138" s="5"/>
      <c r="VHL138" s="5"/>
      <c r="VHM138" s="5"/>
      <c r="VHN138" s="5"/>
      <c r="VHO138" s="5"/>
      <c r="VHP138" s="5"/>
      <c r="VHQ138" s="5"/>
      <c r="VHR138" s="5"/>
      <c r="VHS138" s="5"/>
      <c r="VHT138" s="5"/>
      <c r="VHU138" s="5"/>
      <c r="VHV138" s="5"/>
      <c r="VHW138" s="5"/>
      <c r="VHX138" s="5"/>
      <c r="VHY138" s="5"/>
      <c r="VHZ138" s="5"/>
      <c r="VIA138" s="5"/>
      <c r="VIB138" s="5"/>
      <c r="VIC138" s="5"/>
      <c r="VID138" s="5"/>
      <c r="VIE138" s="5"/>
      <c r="VIF138" s="5"/>
      <c r="VIG138" s="5"/>
      <c r="VIH138" s="5"/>
      <c r="VII138" s="5"/>
      <c r="VIJ138" s="5"/>
      <c r="VIK138" s="5"/>
      <c r="VIL138" s="5"/>
      <c r="VIM138" s="5"/>
      <c r="VIN138" s="5"/>
      <c r="VIO138" s="5"/>
      <c r="VIP138" s="5"/>
      <c r="VIQ138" s="5"/>
      <c r="VIR138" s="5"/>
      <c r="VIS138" s="5"/>
      <c r="VIT138" s="5"/>
      <c r="VIU138" s="5"/>
      <c r="VIV138" s="5"/>
      <c r="VIW138" s="5"/>
      <c r="VIX138" s="5"/>
      <c r="VIY138" s="5"/>
      <c r="VIZ138" s="5"/>
      <c r="VJA138" s="5"/>
      <c r="VJB138" s="5"/>
      <c r="VJC138" s="5"/>
      <c r="VJD138" s="5"/>
      <c r="VJE138" s="5"/>
      <c r="VJF138" s="5"/>
      <c r="VJG138" s="5"/>
      <c r="VJH138" s="5"/>
      <c r="VJI138" s="5"/>
      <c r="VJJ138" s="5"/>
      <c r="VJK138" s="5"/>
      <c r="VJL138" s="5"/>
      <c r="VJM138" s="5"/>
      <c r="VJN138" s="5"/>
      <c r="VJO138" s="5"/>
      <c r="VJP138" s="5"/>
      <c r="VJQ138" s="5"/>
      <c r="VJR138" s="5"/>
      <c r="VJS138" s="5"/>
      <c r="VJT138" s="5"/>
      <c r="VJU138" s="5"/>
      <c r="VJV138" s="5"/>
      <c r="VJW138" s="5"/>
      <c r="VJX138" s="5"/>
      <c r="VJY138" s="5"/>
      <c r="VJZ138" s="5"/>
      <c r="VKA138" s="5"/>
      <c r="VKB138" s="5"/>
      <c r="VKC138" s="5"/>
      <c r="VKD138" s="5"/>
      <c r="VKE138" s="5"/>
      <c r="VKF138" s="5"/>
      <c r="VKG138" s="5"/>
      <c r="VKH138" s="5"/>
      <c r="VKI138" s="5"/>
      <c r="VKJ138" s="5"/>
      <c r="VKK138" s="5"/>
      <c r="VKL138" s="5"/>
      <c r="VKM138" s="5"/>
      <c r="VKN138" s="5"/>
      <c r="VKO138" s="5"/>
      <c r="VKP138" s="5"/>
      <c r="VKQ138" s="5"/>
      <c r="VKR138" s="5"/>
      <c r="VKS138" s="5"/>
      <c r="VKT138" s="5"/>
      <c r="VKU138" s="5"/>
      <c r="VKV138" s="5"/>
      <c r="VKW138" s="5"/>
      <c r="VKX138" s="5"/>
      <c r="VKY138" s="5"/>
      <c r="VKZ138" s="5"/>
      <c r="VLA138" s="5"/>
      <c r="VLB138" s="5"/>
      <c r="VLC138" s="5"/>
      <c r="VLD138" s="5"/>
      <c r="VLE138" s="5"/>
      <c r="VLF138" s="5"/>
      <c r="VLG138" s="5"/>
      <c r="VLH138" s="5"/>
      <c r="VLI138" s="5"/>
      <c r="VLJ138" s="5"/>
      <c r="VLK138" s="5"/>
      <c r="VLL138" s="5"/>
      <c r="VLM138" s="5"/>
      <c r="VLN138" s="5"/>
      <c r="VLO138" s="5"/>
      <c r="VLP138" s="5"/>
      <c r="VLQ138" s="5"/>
      <c r="VLR138" s="5"/>
      <c r="VLS138" s="5"/>
      <c r="VLT138" s="5"/>
      <c r="VLU138" s="5"/>
      <c r="VLV138" s="5"/>
      <c r="VLW138" s="5"/>
      <c r="VLX138" s="5"/>
      <c r="VLY138" s="5"/>
      <c r="VLZ138" s="5"/>
      <c r="VMA138" s="5"/>
      <c r="VMB138" s="5"/>
      <c r="VMC138" s="5"/>
      <c r="VMD138" s="5"/>
      <c r="VME138" s="5"/>
      <c r="VMF138" s="5"/>
      <c r="VMG138" s="5"/>
      <c r="VMH138" s="5"/>
      <c r="VMI138" s="5"/>
      <c r="VMJ138" s="5"/>
      <c r="VMK138" s="5"/>
      <c r="VML138" s="5"/>
      <c r="VMM138" s="5"/>
      <c r="VMN138" s="5"/>
      <c r="VMO138" s="5"/>
      <c r="VMP138" s="5"/>
      <c r="VMQ138" s="5"/>
      <c r="VMR138" s="5"/>
      <c r="VMS138" s="5"/>
      <c r="VMT138" s="5"/>
      <c r="VMU138" s="5"/>
      <c r="VMV138" s="5"/>
      <c r="VMW138" s="5"/>
      <c r="VMX138" s="5"/>
      <c r="VMY138" s="5"/>
      <c r="VMZ138" s="5"/>
      <c r="VNA138" s="5"/>
      <c r="VNB138" s="5"/>
      <c r="VNC138" s="5"/>
      <c r="VND138" s="5"/>
      <c r="VNE138" s="5"/>
      <c r="VNF138" s="5"/>
      <c r="VNG138" s="5"/>
      <c r="VNH138" s="5"/>
      <c r="VNI138" s="5"/>
      <c r="VNJ138" s="5"/>
      <c r="VNK138" s="5"/>
      <c r="VNL138" s="5"/>
      <c r="VNM138" s="5"/>
      <c r="VNN138" s="5"/>
      <c r="VNO138" s="5"/>
      <c r="VNP138" s="5"/>
      <c r="VNQ138" s="5"/>
      <c r="VNR138" s="5"/>
      <c r="VNS138" s="5"/>
      <c r="VNT138" s="5"/>
      <c r="VNU138" s="5"/>
      <c r="VNV138" s="5"/>
      <c r="VNW138" s="5"/>
      <c r="VNX138" s="5"/>
      <c r="VNY138" s="5"/>
      <c r="VNZ138" s="5"/>
      <c r="VOA138" s="5"/>
      <c r="VOB138" s="5"/>
      <c r="VOC138" s="5"/>
      <c r="VOD138" s="5"/>
      <c r="VOE138" s="5"/>
      <c r="VOF138" s="5"/>
      <c r="VOG138" s="5"/>
      <c r="VOH138" s="5"/>
      <c r="VOI138" s="5"/>
      <c r="VOJ138" s="5"/>
      <c r="VOK138" s="5"/>
      <c r="VOL138" s="5"/>
      <c r="VOM138" s="5"/>
      <c r="VON138" s="5"/>
      <c r="VOO138" s="5"/>
      <c r="VOP138" s="5"/>
      <c r="VOQ138" s="5"/>
      <c r="VOR138" s="5"/>
      <c r="VOS138" s="5"/>
      <c r="VOT138" s="5"/>
      <c r="VOU138" s="5"/>
      <c r="VOV138" s="5"/>
      <c r="VOW138" s="5"/>
      <c r="VOX138" s="5"/>
      <c r="VOY138" s="5"/>
      <c r="VOZ138" s="5"/>
      <c r="VPA138" s="5"/>
      <c r="VPB138" s="5"/>
      <c r="VPC138" s="5"/>
      <c r="VPD138" s="5"/>
      <c r="VPE138" s="5"/>
      <c r="VPF138" s="5"/>
      <c r="VPG138" s="5"/>
      <c r="VPH138" s="5"/>
      <c r="VPI138" s="5"/>
      <c r="VPJ138" s="5"/>
      <c r="VPK138" s="5"/>
      <c r="VPL138" s="5"/>
      <c r="VPM138" s="5"/>
      <c r="VPN138" s="5"/>
      <c r="VPO138" s="5"/>
      <c r="VPP138" s="5"/>
      <c r="VPQ138" s="5"/>
      <c r="VPR138" s="5"/>
      <c r="VPS138" s="5"/>
      <c r="VPT138" s="5"/>
      <c r="VPU138" s="5"/>
      <c r="VPV138" s="5"/>
      <c r="VPW138" s="5"/>
      <c r="VPX138" s="5"/>
      <c r="VPY138" s="5"/>
      <c r="VPZ138" s="5"/>
      <c r="VQA138" s="5"/>
      <c r="VQB138" s="5"/>
      <c r="VQC138" s="5"/>
      <c r="VQD138" s="5"/>
      <c r="VQE138" s="5"/>
      <c r="VQF138" s="5"/>
      <c r="VQG138" s="5"/>
      <c r="VQH138" s="5"/>
      <c r="VQI138" s="5"/>
      <c r="VQJ138" s="5"/>
      <c r="VQK138" s="5"/>
      <c r="VQL138" s="5"/>
      <c r="VQM138" s="5"/>
      <c r="VQN138" s="5"/>
      <c r="VQO138" s="5"/>
      <c r="VQP138" s="5"/>
      <c r="VQQ138" s="5"/>
      <c r="VQR138" s="5"/>
      <c r="VQS138" s="5"/>
      <c r="VQT138" s="5"/>
      <c r="VQU138" s="5"/>
      <c r="VQV138" s="5"/>
      <c r="VQW138" s="5"/>
      <c r="VQX138" s="5"/>
      <c r="VQY138" s="5"/>
      <c r="VQZ138" s="5"/>
      <c r="VRA138" s="5"/>
      <c r="VRB138" s="5"/>
      <c r="VRC138" s="5"/>
      <c r="VRD138" s="5"/>
      <c r="VRE138" s="5"/>
      <c r="VRF138" s="5"/>
      <c r="VRG138" s="5"/>
      <c r="VRH138" s="5"/>
      <c r="VRI138" s="5"/>
      <c r="VRJ138" s="5"/>
      <c r="VRK138" s="5"/>
      <c r="VRL138" s="5"/>
      <c r="VRM138" s="5"/>
      <c r="VRN138" s="5"/>
      <c r="VRO138" s="5"/>
      <c r="VRP138" s="5"/>
      <c r="VRQ138" s="5"/>
      <c r="VRR138" s="5"/>
      <c r="VRS138" s="5"/>
      <c r="VRT138" s="5"/>
      <c r="VRU138" s="5"/>
      <c r="VRV138" s="5"/>
      <c r="VRW138" s="5"/>
      <c r="VRX138" s="5"/>
      <c r="VRY138" s="5"/>
      <c r="VRZ138" s="5"/>
      <c r="VSA138" s="5"/>
      <c r="VSB138" s="5"/>
      <c r="VSC138" s="5"/>
      <c r="VSD138" s="5"/>
      <c r="VSE138" s="5"/>
      <c r="VSF138" s="5"/>
      <c r="VSG138" s="5"/>
      <c r="VSH138" s="5"/>
      <c r="VSI138" s="5"/>
      <c r="VSJ138" s="5"/>
      <c r="VSK138" s="5"/>
      <c r="VSL138" s="5"/>
      <c r="VSM138" s="5"/>
      <c r="VSN138" s="5"/>
      <c r="VSO138" s="5"/>
      <c r="VSP138" s="5"/>
      <c r="VSQ138" s="5"/>
      <c r="VSR138" s="5"/>
      <c r="VSS138" s="5"/>
      <c r="VST138" s="5"/>
      <c r="VSU138" s="5"/>
      <c r="VSV138" s="5"/>
      <c r="VSW138" s="5"/>
      <c r="VSX138" s="5"/>
      <c r="VSY138" s="5"/>
      <c r="VSZ138" s="5"/>
      <c r="VTA138" s="5"/>
      <c r="VTB138" s="5"/>
      <c r="VTC138" s="5"/>
      <c r="VTD138" s="5"/>
      <c r="VTE138" s="5"/>
      <c r="VTF138" s="5"/>
      <c r="VTG138" s="5"/>
      <c r="VTH138" s="5"/>
      <c r="VTI138" s="5"/>
      <c r="VTJ138" s="5"/>
      <c r="VTK138" s="5"/>
      <c r="VTL138" s="5"/>
      <c r="VTM138" s="5"/>
      <c r="VTN138" s="5"/>
      <c r="VTO138" s="5"/>
      <c r="VTP138" s="5"/>
      <c r="VTQ138" s="5"/>
      <c r="VTR138" s="5"/>
      <c r="VTS138" s="5"/>
      <c r="VTT138" s="5"/>
      <c r="VTU138" s="5"/>
      <c r="VTV138" s="5"/>
      <c r="VTW138" s="5"/>
      <c r="VTX138" s="5"/>
      <c r="VTY138" s="5"/>
      <c r="VTZ138" s="5"/>
      <c r="VUA138" s="5"/>
      <c r="VUB138" s="5"/>
      <c r="VUC138" s="5"/>
      <c r="VUD138" s="5"/>
      <c r="VUE138" s="5"/>
      <c r="VUF138" s="5"/>
      <c r="VUG138" s="5"/>
      <c r="VUH138" s="5"/>
      <c r="VUI138" s="5"/>
      <c r="VUJ138" s="5"/>
      <c r="VUK138" s="5"/>
      <c r="VUL138" s="5"/>
      <c r="VUM138" s="5"/>
      <c r="VUN138" s="5"/>
      <c r="VUO138" s="5"/>
      <c r="VUP138" s="5"/>
      <c r="VUQ138" s="5"/>
      <c r="VUR138" s="5"/>
      <c r="VUS138" s="5"/>
      <c r="VUT138" s="5"/>
      <c r="VUU138" s="5"/>
      <c r="VUV138" s="5"/>
      <c r="VUW138" s="5"/>
      <c r="VUX138" s="5"/>
      <c r="VUY138" s="5"/>
      <c r="VUZ138" s="5"/>
      <c r="VVA138" s="5"/>
      <c r="VVB138" s="5"/>
      <c r="VVC138" s="5"/>
      <c r="VVD138" s="5"/>
      <c r="VVE138" s="5"/>
      <c r="VVF138" s="5"/>
      <c r="VVG138" s="5"/>
      <c r="VVH138" s="5"/>
      <c r="VVI138" s="5"/>
      <c r="VVJ138" s="5"/>
      <c r="VVK138" s="5"/>
      <c r="VVL138" s="5"/>
      <c r="VVM138" s="5"/>
      <c r="VVN138" s="5"/>
      <c r="VVO138" s="5"/>
      <c r="VVP138" s="5"/>
      <c r="VVQ138" s="5"/>
      <c r="VVR138" s="5"/>
      <c r="VVS138" s="5"/>
      <c r="VVT138" s="5"/>
      <c r="VVU138" s="5"/>
      <c r="VVV138" s="5"/>
      <c r="VVW138" s="5"/>
      <c r="VVX138" s="5"/>
      <c r="VVY138" s="5"/>
      <c r="VVZ138" s="5"/>
      <c r="VWA138" s="5"/>
      <c r="VWB138" s="5"/>
      <c r="VWC138" s="5"/>
      <c r="VWD138" s="5"/>
      <c r="VWE138" s="5"/>
      <c r="VWF138" s="5"/>
      <c r="VWG138" s="5"/>
      <c r="VWH138" s="5"/>
      <c r="VWI138" s="5"/>
      <c r="VWJ138" s="5"/>
      <c r="VWK138" s="5"/>
      <c r="VWL138" s="5"/>
      <c r="VWM138" s="5"/>
      <c r="VWN138" s="5"/>
      <c r="VWO138" s="5"/>
      <c r="VWP138" s="5"/>
      <c r="VWQ138" s="5"/>
      <c r="VWR138" s="5"/>
      <c r="VWS138" s="5"/>
      <c r="VWT138" s="5"/>
      <c r="VWU138" s="5"/>
      <c r="VWV138" s="5"/>
      <c r="VWW138" s="5"/>
      <c r="VWX138" s="5"/>
      <c r="VWY138" s="5"/>
      <c r="VWZ138" s="5"/>
      <c r="VXA138" s="5"/>
      <c r="VXB138" s="5"/>
      <c r="VXC138" s="5"/>
      <c r="VXD138" s="5"/>
      <c r="VXE138" s="5"/>
      <c r="VXF138" s="5"/>
      <c r="VXG138" s="5"/>
      <c r="VXH138" s="5"/>
      <c r="VXI138" s="5"/>
      <c r="VXJ138" s="5"/>
      <c r="VXK138" s="5"/>
      <c r="VXL138" s="5"/>
      <c r="VXM138" s="5"/>
      <c r="VXN138" s="5"/>
      <c r="VXO138" s="5"/>
      <c r="VXP138" s="5"/>
      <c r="VXQ138" s="5"/>
      <c r="VXR138" s="5"/>
      <c r="VXS138" s="5"/>
      <c r="VXT138" s="5"/>
      <c r="VXU138" s="5"/>
      <c r="VXV138" s="5"/>
      <c r="VXW138" s="5"/>
      <c r="VXX138" s="5"/>
      <c r="VXY138" s="5"/>
      <c r="VXZ138" s="5"/>
      <c r="VYA138" s="5"/>
      <c r="VYB138" s="5"/>
      <c r="VYC138" s="5"/>
      <c r="VYD138" s="5"/>
      <c r="VYE138" s="5"/>
      <c r="VYF138" s="5"/>
      <c r="VYG138" s="5"/>
      <c r="VYH138" s="5"/>
      <c r="VYI138" s="5"/>
      <c r="VYJ138" s="5"/>
      <c r="VYK138" s="5"/>
      <c r="VYL138" s="5"/>
      <c r="VYM138" s="5"/>
      <c r="VYN138" s="5"/>
      <c r="VYO138" s="5"/>
      <c r="VYP138" s="5"/>
      <c r="VYQ138" s="5"/>
      <c r="VYR138" s="5"/>
      <c r="VYS138" s="5"/>
      <c r="VYT138" s="5"/>
      <c r="VYU138" s="5"/>
      <c r="VYV138" s="5"/>
      <c r="VYW138" s="5"/>
      <c r="VYX138" s="5"/>
      <c r="VYY138" s="5"/>
      <c r="VYZ138" s="5"/>
      <c r="VZA138" s="5"/>
      <c r="VZB138" s="5"/>
      <c r="VZC138" s="5"/>
      <c r="VZD138" s="5"/>
      <c r="VZE138" s="5"/>
      <c r="VZF138" s="5"/>
      <c r="VZG138" s="5"/>
      <c r="VZH138" s="5"/>
      <c r="VZI138" s="5"/>
      <c r="VZJ138" s="5"/>
      <c r="VZK138" s="5"/>
      <c r="VZL138" s="5"/>
      <c r="VZM138" s="5"/>
      <c r="VZN138" s="5"/>
      <c r="VZO138" s="5"/>
      <c r="VZP138" s="5"/>
      <c r="VZQ138" s="5"/>
      <c r="VZR138" s="5"/>
      <c r="VZS138" s="5"/>
      <c r="VZT138" s="5"/>
      <c r="VZU138" s="5"/>
      <c r="VZV138" s="5"/>
      <c r="VZW138" s="5"/>
      <c r="VZX138" s="5"/>
      <c r="VZY138" s="5"/>
      <c r="VZZ138" s="5"/>
      <c r="WAA138" s="5"/>
      <c r="WAB138" s="5"/>
      <c r="WAC138" s="5"/>
      <c r="WAD138" s="5"/>
      <c r="WAE138" s="5"/>
      <c r="WAF138" s="5"/>
      <c r="WAG138" s="5"/>
      <c r="WAH138" s="5"/>
      <c r="WAI138" s="5"/>
      <c r="WAJ138" s="5"/>
      <c r="WAK138" s="5"/>
      <c r="WAL138" s="5"/>
      <c r="WAM138" s="5"/>
      <c r="WAN138" s="5"/>
      <c r="WAO138" s="5"/>
      <c r="WAP138" s="5"/>
      <c r="WAQ138" s="5"/>
      <c r="WAR138" s="5"/>
      <c r="WAS138" s="5"/>
      <c r="WAT138" s="5"/>
      <c r="WAU138" s="5"/>
      <c r="WAV138" s="5"/>
      <c r="WAW138" s="5"/>
      <c r="WAX138" s="5"/>
      <c r="WAY138" s="5"/>
      <c r="WAZ138" s="5"/>
      <c r="WBA138" s="5"/>
      <c r="WBB138" s="5"/>
      <c r="WBC138" s="5"/>
      <c r="WBD138" s="5"/>
      <c r="WBE138" s="5"/>
      <c r="WBF138" s="5"/>
      <c r="WBG138" s="5"/>
      <c r="WBH138" s="5"/>
      <c r="WBI138" s="5"/>
      <c r="WBJ138" s="5"/>
      <c r="WBK138" s="5"/>
      <c r="WBL138" s="5"/>
      <c r="WBM138" s="5"/>
      <c r="WBN138" s="5"/>
      <c r="WBO138" s="5"/>
      <c r="WBP138" s="5"/>
      <c r="WBQ138" s="5"/>
      <c r="WBR138" s="5"/>
      <c r="WBS138" s="5"/>
      <c r="WBT138" s="5"/>
      <c r="WBU138" s="5"/>
      <c r="WBV138" s="5"/>
      <c r="WBW138" s="5"/>
      <c r="WBX138" s="5"/>
      <c r="WBY138" s="5"/>
      <c r="WBZ138" s="5"/>
      <c r="WCA138" s="5"/>
      <c r="WCB138" s="5"/>
      <c r="WCC138" s="5"/>
      <c r="WCD138" s="5"/>
      <c r="WCE138" s="5"/>
      <c r="WCF138" s="5"/>
      <c r="WCG138" s="5"/>
      <c r="WCH138" s="5"/>
      <c r="WCI138" s="5"/>
      <c r="WCJ138" s="5"/>
      <c r="WCK138" s="5"/>
      <c r="WCL138" s="5"/>
      <c r="WCM138" s="5"/>
      <c r="WCN138" s="5"/>
      <c r="WCO138" s="5"/>
      <c r="WCP138" s="5"/>
      <c r="WCQ138" s="5"/>
      <c r="WCR138" s="5"/>
      <c r="WCS138" s="5"/>
      <c r="WCT138" s="5"/>
      <c r="WCU138" s="5"/>
      <c r="WCV138" s="5"/>
      <c r="WCW138" s="5"/>
      <c r="WCX138" s="5"/>
      <c r="WCY138" s="5"/>
      <c r="WCZ138" s="5"/>
      <c r="WDA138" s="5"/>
      <c r="WDB138" s="5"/>
      <c r="WDC138" s="5"/>
      <c r="WDD138" s="5"/>
      <c r="WDE138" s="5"/>
      <c r="WDF138" s="5"/>
      <c r="WDG138" s="5"/>
      <c r="WDH138" s="5"/>
      <c r="WDI138" s="5"/>
      <c r="WDJ138" s="5"/>
      <c r="WDK138" s="5"/>
      <c r="WDL138" s="5"/>
      <c r="WDM138" s="5"/>
      <c r="WDN138" s="5"/>
      <c r="WDO138" s="5"/>
      <c r="WDP138" s="5"/>
      <c r="WDQ138" s="5"/>
      <c r="WDR138" s="5"/>
      <c r="WDS138" s="5"/>
      <c r="WDT138" s="5"/>
      <c r="WDU138" s="5"/>
      <c r="WDV138" s="5"/>
      <c r="WDW138" s="5"/>
      <c r="WDX138" s="5"/>
      <c r="WDY138" s="5"/>
      <c r="WDZ138" s="5"/>
      <c r="WEA138" s="5"/>
      <c r="WEB138" s="5"/>
      <c r="WEC138" s="5"/>
      <c r="WED138" s="5"/>
      <c r="WEE138" s="5"/>
      <c r="WEF138" s="5"/>
      <c r="WEG138" s="5"/>
      <c r="WEH138" s="5"/>
      <c r="WEI138" s="5"/>
      <c r="WEJ138" s="5"/>
      <c r="WEK138" s="5"/>
      <c r="WEL138" s="5"/>
      <c r="WEM138" s="5"/>
      <c r="WEN138" s="5"/>
      <c r="WEO138" s="5"/>
      <c r="WEP138" s="5"/>
      <c r="WEQ138" s="5"/>
      <c r="WER138" s="5"/>
      <c r="WES138" s="5"/>
      <c r="WET138" s="5"/>
      <c r="WEU138" s="5"/>
      <c r="WEV138" s="5"/>
      <c r="WEW138" s="5"/>
      <c r="WEX138" s="5"/>
      <c r="WEY138" s="5"/>
      <c r="WEZ138" s="5"/>
      <c r="WFA138" s="5"/>
      <c r="WFB138" s="5"/>
      <c r="WFC138" s="5"/>
      <c r="WFD138" s="5"/>
      <c r="WFE138" s="5"/>
      <c r="WFF138" s="5"/>
      <c r="WFG138" s="5"/>
      <c r="WFH138" s="5"/>
      <c r="WFI138" s="5"/>
      <c r="WFJ138" s="5"/>
      <c r="WFK138" s="5"/>
      <c r="WFL138" s="5"/>
      <c r="WFM138" s="5"/>
      <c r="WFN138" s="5"/>
      <c r="WFO138" s="5"/>
      <c r="WFP138" s="5"/>
      <c r="WFQ138" s="5"/>
      <c r="WFR138" s="5"/>
      <c r="WFS138" s="5"/>
      <c r="WFT138" s="5"/>
      <c r="WFU138" s="5"/>
      <c r="WFV138" s="5"/>
      <c r="WFW138" s="5"/>
      <c r="WFX138" s="5"/>
      <c r="WFY138" s="5"/>
      <c r="WFZ138" s="5"/>
      <c r="WGA138" s="5"/>
      <c r="WGB138" s="5"/>
      <c r="WGC138" s="5"/>
      <c r="WGD138" s="5"/>
      <c r="WGE138" s="5"/>
      <c r="WGF138" s="5"/>
      <c r="WGG138" s="5"/>
      <c r="WGH138" s="5"/>
      <c r="WGI138" s="5"/>
      <c r="WGJ138" s="5"/>
      <c r="WGK138" s="5"/>
      <c r="WGL138" s="5"/>
      <c r="WGM138" s="5"/>
      <c r="WGN138" s="5"/>
      <c r="WGO138" s="5"/>
      <c r="WGP138" s="5"/>
      <c r="WGQ138" s="5"/>
      <c r="WGR138" s="5"/>
      <c r="WGS138" s="5"/>
      <c r="WGT138" s="5"/>
      <c r="WGU138" s="5"/>
      <c r="WGV138" s="5"/>
      <c r="WGW138" s="5"/>
      <c r="WGX138" s="5"/>
      <c r="WGY138" s="5"/>
      <c r="WGZ138" s="5"/>
      <c r="WHA138" s="5"/>
      <c r="WHB138" s="5"/>
      <c r="WHC138" s="5"/>
      <c r="WHD138" s="5"/>
      <c r="WHE138" s="5"/>
      <c r="WHF138" s="5"/>
      <c r="WHG138" s="5"/>
      <c r="WHH138" s="5"/>
      <c r="WHI138" s="5"/>
      <c r="WHJ138" s="5"/>
      <c r="WHK138" s="5"/>
      <c r="WHL138" s="5"/>
      <c r="WHM138" s="5"/>
      <c r="WHN138" s="5"/>
      <c r="WHO138" s="5"/>
      <c r="WHP138" s="5"/>
      <c r="WHQ138" s="5"/>
      <c r="WHR138" s="5"/>
      <c r="WHS138" s="5"/>
      <c r="WHT138" s="5"/>
      <c r="WHU138" s="5"/>
      <c r="WHV138" s="5"/>
      <c r="WHW138" s="5"/>
      <c r="WHX138" s="5"/>
      <c r="WHY138" s="5"/>
      <c r="WHZ138" s="5"/>
      <c r="WIA138" s="5"/>
      <c r="WIB138" s="5"/>
      <c r="WIC138" s="5"/>
      <c r="WID138" s="5"/>
      <c r="WIE138" s="5"/>
      <c r="WIF138" s="5"/>
      <c r="WIG138" s="5"/>
      <c r="WIH138" s="5"/>
      <c r="WII138" s="5"/>
      <c r="WIJ138" s="5"/>
      <c r="WIK138" s="5"/>
      <c r="WIL138" s="5"/>
      <c r="WIM138" s="5"/>
      <c r="WIN138" s="5"/>
      <c r="WIO138" s="5"/>
      <c r="WIP138" s="5"/>
      <c r="WIQ138" s="5"/>
      <c r="WIR138" s="5"/>
      <c r="WIS138" s="5"/>
      <c r="WIT138" s="5"/>
      <c r="WIU138" s="5"/>
      <c r="WIV138" s="5"/>
      <c r="WIW138" s="5"/>
      <c r="WIX138" s="5"/>
      <c r="WIY138" s="5"/>
      <c r="WIZ138" s="5"/>
      <c r="WJA138" s="5"/>
      <c r="WJB138" s="5"/>
      <c r="WJC138" s="5"/>
      <c r="WJD138" s="5"/>
      <c r="WJE138" s="5"/>
      <c r="WJF138" s="5"/>
      <c r="WJG138" s="5"/>
      <c r="WJH138" s="5"/>
      <c r="WJI138" s="5"/>
      <c r="WJJ138" s="5"/>
      <c r="WJK138" s="5"/>
      <c r="WJL138" s="5"/>
      <c r="WJM138" s="5"/>
      <c r="WJN138" s="5"/>
      <c r="WJO138" s="5"/>
      <c r="WJP138" s="5"/>
      <c r="WJQ138" s="5"/>
      <c r="WJR138" s="5"/>
      <c r="WJS138" s="5"/>
      <c r="WJT138" s="5"/>
      <c r="WJU138" s="5"/>
      <c r="WJV138" s="5"/>
      <c r="WJW138" s="5"/>
      <c r="WJX138" s="5"/>
      <c r="WJY138" s="5"/>
      <c r="WJZ138" s="5"/>
      <c r="WKA138" s="5"/>
      <c r="WKB138" s="5"/>
      <c r="WKC138" s="5"/>
      <c r="WKD138" s="5"/>
      <c r="WKE138" s="5"/>
      <c r="WKF138" s="5"/>
      <c r="WKG138" s="5"/>
      <c r="WKH138" s="5"/>
      <c r="WKI138" s="5"/>
      <c r="WKJ138" s="5"/>
      <c r="WKK138" s="5"/>
      <c r="WKL138" s="5"/>
      <c r="WKM138" s="5"/>
      <c r="WKN138" s="5"/>
      <c r="WKO138" s="5"/>
      <c r="WKP138" s="5"/>
      <c r="WKQ138" s="5"/>
      <c r="WKR138" s="5"/>
      <c r="WKS138" s="5"/>
      <c r="WKT138" s="5"/>
      <c r="WKU138" s="5"/>
      <c r="WKV138" s="5"/>
      <c r="WKW138" s="5"/>
      <c r="WKX138" s="5"/>
      <c r="WKY138" s="5"/>
      <c r="WKZ138" s="5"/>
      <c r="WLA138" s="5"/>
      <c r="WLB138" s="5"/>
      <c r="WLC138" s="5"/>
      <c r="WLD138" s="5"/>
      <c r="WLE138" s="5"/>
      <c r="WLF138" s="5"/>
      <c r="WLG138" s="5"/>
      <c r="WLH138" s="5"/>
      <c r="WLI138" s="5"/>
      <c r="WLJ138" s="5"/>
      <c r="WLK138" s="5"/>
      <c r="WLL138" s="5"/>
      <c r="WLM138" s="5"/>
      <c r="WLN138" s="5"/>
      <c r="WLO138" s="5"/>
      <c r="WLP138" s="5"/>
      <c r="WLQ138" s="5"/>
      <c r="WLR138" s="5"/>
      <c r="WLS138" s="5"/>
      <c r="WLT138" s="5"/>
      <c r="WLU138" s="5"/>
      <c r="WLV138" s="5"/>
      <c r="WLW138" s="5"/>
      <c r="WLX138" s="5"/>
      <c r="WLY138" s="5"/>
      <c r="WLZ138" s="5"/>
      <c r="WMA138" s="5"/>
      <c r="WMB138" s="5"/>
      <c r="WMC138" s="5"/>
      <c r="WMD138" s="5"/>
      <c r="WME138" s="5"/>
      <c r="WMF138" s="5"/>
      <c r="WMG138" s="5"/>
      <c r="WMH138" s="5"/>
      <c r="WMI138" s="5"/>
      <c r="WMJ138" s="5"/>
      <c r="WMK138" s="5"/>
      <c r="WML138" s="5"/>
      <c r="WMM138" s="5"/>
      <c r="WMN138" s="5"/>
      <c r="WMO138" s="5"/>
      <c r="WMP138" s="5"/>
      <c r="WMQ138" s="5"/>
      <c r="WMR138" s="5"/>
      <c r="WMS138" s="5"/>
      <c r="WMT138" s="5"/>
      <c r="WMU138" s="5"/>
      <c r="WMV138" s="5"/>
      <c r="WMW138" s="5"/>
      <c r="WMX138" s="5"/>
      <c r="WMY138" s="5"/>
      <c r="WMZ138" s="5"/>
      <c r="WNA138" s="5"/>
      <c r="WNB138" s="5"/>
      <c r="WNC138" s="5"/>
      <c r="WND138" s="5"/>
      <c r="WNE138" s="5"/>
      <c r="WNF138" s="5"/>
      <c r="WNG138" s="5"/>
      <c r="WNH138" s="5"/>
      <c r="WNI138" s="5"/>
      <c r="WNJ138" s="5"/>
      <c r="WNK138" s="5"/>
      <c r="WNL138" s="5"/>
      <c r="WNM138" s="5"/>
      <c r="WNN138" s="5"/>
      <c r="WNO138" s="5"/>
      <c r="WNP138" s="5"/>
      <c r="WNQ138" s="5"/>
      <c r="WNR138" s="5"/>
      <c r="WNS138" s="5"/>
      <c r="WNT138" s="5"/>
      <c r="WNU138" s="5"/>
      <c r="WNV138" s="5"/>
      <c r="WNW138" s="5"/>
      <c r="WNX138" s="5"/>
      <c r="WNY138" s="5"/>
      <c r="WNZ138" s="5"/>
      <c r="WOA138" s="5"/>
      <c r="WOB138" s="5"/>
      <c r="WOC138" s="5"/>
      <c r="WOD138" s="5"/>
      <c r="WOE138" s="5"/>
      <c r="WOF138" s="5"/>
      <c r="WOG138" s="5"/>
      <c r="WOH138" s="5"/>
      <c r="WOI138" s="5"/>
      <c r="WOJ138" s="5"/>
      <c r="WOK138" s="5"/>
      <c r="WOL138" s="5"/>
      <c r="WOM138" s="5"/>
      <c r="WON138" s="5"/>
      <c r="WOO138" s="5"/>
      <c r="WOP138" s="5"/>
      <c r="WOQ138" s="5"/>
      <c r="WOR138" s="5"/>
      <c r="WOS138" s="5"/>
      <c r="WOT138" s="5"/>
      <c r="WOU138" s="5"/>
      <c r="WOV138" s="5"/>
      <c r="WOW138" s="5"/>
      <c r="WOX138" s="5"/>
      <c r="WOY138" s="5"/>
      <c r="WOZ138" s="5"/>
      <c r="WPA138" s="5"/>
      <c r="WPB138" s="5"/>
      <c r="WPC138" s="5"/>
      <c r="WPD138" s="5"/>
      <c r="WPE138" s="5"/>
      <c r="WPF138" s="5"/>
      <c r="WPG138" s="5"/>
      <c r="WPH138" s="5"/>
      <c r="WPI138" s="5"/>
      <c r="WPJ138" s="5"/>
      <c r="WPK138" s="5"/>
      <c r="WPL138" s="5"/>
      <c r="WPM138" s="5"/>
      <c r="WPN138" s="5"/>
      <c r="WPO138" s="5"/>
      <c r="WPP138" s="5"/>
      <c r="WPQ138" s="5"/>
      <c r="WPR138" s="5"/>
      <c r="WPS138" s="5"/>
      <c r="WPT138" s="5"/>
      <c r="WPU138" s="5"/>
      <c r="WPV138" s="5"/>
      <c r="WPW138" s="5"/>
      <c r="WPX138" s="5"/>
      <c r="WPY138" s="5"/>
      <c r="WPZ138" s="5"/>
      <c r="WQA138" s="5"/>
      <c r="WQB138" s="5"/>
      <c r="WQC138" s="5"/>
      <c r="WQD138" s="5"/>
      <c r="WQE138" s="5"/>
      <c r="WQF138" s="5"/>
      <c r="WQG138" s="5"/>
      <c r="WQH138" s="5"/>
      <c r="WQI138" s="5"/>
      <c r="WQJ138" s="5"/>
      <c r="WQK138" s="5"/>
      <c r="WQL138" s="5"/>
      <c r="WQM138" s="5"/>
      <c r="WQN138" s="5"/>
      <c r="WQO138" s="5"/>
      <c r="WQP138" s="5"/>
      <c r="WQQ138" s="5"/>
      <c r="WQR138" s="5"/>
      <c r="WQS138" s="5"/>
      <c r="WQT138" s="5"/>
      <c r="WQU138" s="5"/>
      <c r="WQV138" s="5"/>
      <c r="WQW138" s="5"/>
      <c r="WQX138" s="5"/>
      <c r="WQY138" s="5"/>
      <c r="WQZ138" s="5"/>
      <c r="WRA138" s="5"/>
      <c r="WRB138" s="5"/>
      <c r="WRC138" s="5"/>
      <c r="WRD138" s="5"/>
      <c r="WRE138" s="5"/>
      <c r="WRF138" s="5"/>
      <c r="WRG138" s="5"/>
      <c r="WRH138" s="5"/>
      <c r="WRI138" s="5"/>
      <c r="WRJ138" s="5"/>
      <c r="WRK138" s="5"/>
      <c r="WRL138" s="5"/>
      <c r="WRM138" s="5"/>
      <c r="WRN138" s="5"/>
      <c r="WRO138" s="5"/>
      <c r="WRP138" s="5"/>
      <c r="WRQ138" s="5"/>
      <c r="WRR138" s="5"/>
      <c r="WRS138" s="5"/>
      <c r="WRT138" s="5"/>
      <c r="WRU138" s="5"/>
      <c r="WRV138" s="5"/>
      <c r="WRW138" s="5"/>
      <c r="WRX138" s="5"/>
      <c r="WRY138" s="5"/>
      <c r="WRZ138" s="5"/>
      <c r="WSA138" s="5"/>
      <c r="WSB138" s="5"/>
      <c r="WSC138" s="5"/>
      <c r="WSD138" s="5"/>
      <c r="WSE138" s="5"/>
      <c r="WSF138" s="5"/>
      <c r="WSG138" s="5"/>
      <c r="WSH138" s="5"/>
      <c r="WSI138" s="5"/>
      <c r="WSJ138" s="5"/>
      <c r="WSK138" s="5"/>
      <c r="WSL138" s="5"/>
      <c r="WSM138" s="5"/>
      <c r="WSN138" s="5"/>
      <c r="WSO138" s="5"/>
      <c r="WSP138" s="5"/>
      <c r="WSQ138" s="5"/>
      <c r="WSR138" s="5"/>
      <c r="WSS138" s="5"/>
      <c r="WST138" s="5"/>
      <c r="WSU138" s="5"/>
      <c r="WSV138" s="5"/>
      <c r="WSW138" s="5"/>
      <c r="WSX138" s="5"/>
      <c r="WSY138" s="5"/>
      <c r="WSZ138" s="5"/>
      <c r="WTA138" s="5"/>
      <c r="WTB138" s="5"/>
      <c r="WTC138" s="5"/>
      <c r="WTD138" s="5"/>
      <c r="WTE138" s="5"/>
      <c r="WTF138" s="5"/>
      <c r="WTG138" s="5"/>
      <c r="WTH138" s="5"/>
      <c r="WTI138" s="5"/>
      <c r="WTJ138" s="5"/>
      <c r="WTK138" s="5"/>
      <c r="WTL138" s="5"/>
      <c r="WTM138" s="5"/>
      <c r="WTN138" s="5"/>
      <c r="WTO138" s="5"/>
      <c r="WTP138" s="5"/>
      <c r="WTQ138" s="5"/>
      <c r="WTR138" s="5"/>
      <c r="WTS138" s="5"/>
      <c r="WTT138" s="5"/>
      <c r="WTU138" s="5"/>
      <c r="WTV138" s="5"/>
      <c r="WTW138" s="5"/>
      <c r="WTX138" s="5"/>
      <c r="WTY138" s="5"/>
      <c r="WTZ138" s="5"/>
      <c r="WUA138" s="5"/>
      <c r="WUB138" s="5"/>
      <c r="WUC138" s="5"/>
      <c r="WUD138" s="5"/>
      <c r="WUE138" s="5"/>
      <c r="WUF138" s="5"/>
      <c r="WUG138" s="5"/>
      <c r="WUH138" s="5"/>
      <c r="WUI138" s="5"/>
      <c r="WUJ138" s="5"/>
      <c r="WUK138" s="5"/>
      <c r="WUL138" s="5"/>
      <c r="WUM138" s="5"/>
      <c r="WUN138" s="5"/>
      <c r="WUO138" s="5"/>
      <c r="WUP138" s="5"/>
      <c r="WUQ138" s="5"/>
      <c r="WUR138" s="5"/>
      <c r="WUS138" s="5"/>
      <c r="WUT138" s="5"/>
      <c r="WUU138" s="5"/>
      <c r="WUV138" s="5"/>
      <c r="WUW138" s="5"/>
      <c r="WUX138" s="5"/>
      <c r="WUY138" s="5"/>
      <c r="WUZ138" s="5"/>
      <c r="WVA138" s="5"/>
      <c r="WVB138" s="5"/>
      <c r="WVC138" s="5"/>
      <c r="WVD138" s="5"/>
      <c r="WVE138" s="5"/>
      <c r="WVF138" s="5"/>
      <c r="WVG138" s="5"/>
      <c r="WVH138" s="5"/>
      <c r="WVI138" s="5"/>
      <c r="WVJ138" s="5"/>
      <c r="WVK138" s="5"/>
      <c r="WVL138" s="5"/>
      <c r="WVM138" s="5"/>
      <c r="WVN138" s="5"/>
      <c r="WVO138" s="5"/>
      <c r="WVP138" s="5"/>
      <c r="WVQ138" s="5"/>
      <c r="WVR138" s="5"/>
      <c r="WVS138" s="5"/>
      <c r="WVT138" s="5"/>
      <c r="WVU138" s="5"/>
      <c r="WVV138" s="5"/>
      <c r="WVW138" s="5"/>
      <c r="WVX138" s="5"/>
      <c r="WVY138" s="5"/>
      <c r="WVZ138" s="5"/>
      <c r="WWA138" s="5"/>
      <c r="WWB138" s="5"/>
      <c r="WWC138" s="5"/>
      <c r="WWD138" s="5"/>
      <c r="WWE138" s="5"/>
      <c r="WWF138" s="5"/>
      <c r="WWG138" s="5"/>
      <c r="WWH138" s="5"/>
      <c r="WWI138" s="5"/>
      <c r="WWJ138" s="5"/>
      <c r="WWK138" s="5"/>
      <c r="WWL138" s="5"/>
      <c r="WWM138" s="5"/>
      <c r="WWN138" s="5"/>
      <c r="WWO138" s="5"/>
      <c r="WWP138" s="5"/>
      <c r="WWQ138" s="5"/>
      <c r="WWR138" s="5"/>
      <c r="WWS138" s="5"/>
      <c r="WWT138" s="5"/>
      <c r="WWU138" s="5"/>
      <c r="WWV138" s="5"/>
      <c r="WWW138" s="5"/>
      <c r="WWX138" s="5"/>
      <c r="WWY138" s="5"/>
      <c r="WWZ138" s="5"/>
      <c r="WXA138" s="5"/>
      <c r="WXB138" s="5"/>
      <c r="WXC138" s="5"/>
      <c r="WXD138" s="5"/>
      <c r="WXE138" s="5"/>
      <c r="WXF138" s="5"/>
      <c r="WXG138" s="5"/>
      <c r="WXH138" s="5"/>
      <c r="WXI138" s="5"/>
      <c r="WXJ138" s="5"/>
      <c r="WXK138" s="5"/>
      <c r="WXL138" s="5"/>
      <c r="WXM138" s="5"/>
      <c r="WXN138" s="5"/>
      <c r="WXO138" s="5"/>
      <c r="WXP138" s="5"/>
      <c r="WXQ138" s="5"/>
      <c r="WXR138" s="5"/>
      <c r="WXS138" s="5"/>
      <c r="WXT138" s="5"/>
      <c r="WXU138" s="5"/>
      <c r="WXV138" s="5"/>
      <c r="WXW138" s="5"/>
      <c r="WXX138" s="5"/>
      <c r="WXY138" s="5"/>
      <c r="WXZ138" s="5"/>
      <c r="WYA138" s="5"/>
      <c r="WYB138" s="5"/>
      <c r="WYC138" s="5"/>
      <c r="WYD138" s="5"/>
      <c r="WYE138" s="5"/>
      <c r="WYF138" s="5"/>
      <c r="WYG138" s="5"/>
      <c r="WYH138" s="5"/>
      <c r="WYI138" s="5"/>
      <c r="WYJ138" s="5"/>
      <c r="WYK138" s="5"/>
      <c r="WYL138" s="5"/>
      <c r="WYM138" s="5"/>
      <c r="WYN138" s="5"/>
      <c r="WYO138" s="5"/>
      <c r="WYP138" s="5"/>
      <c r="WYQ138" s="5"/>
      <c r="WYR138" s="5"/>
      <c r="WYS138" s="5"/>
      <c r="WYT138" s="5"/>
      <c r="WYU138" s="5"/>
      <c r="WYV138" s="5"/>
      <c r="WYW138" s="5"/>
      <c r="WYX138" s="5"/>
      <c r="WYY138" s="5"/>
      <c r="WYZ138" s="5"/>
      <c r="WZA138" s="5"/>
      <c r="WZB138" s="5"/>
      <c r="WZC138" s="5"/>
      <c r="WZD138" s="5"/>
      <c r="WZE138" s="5"/>
      <c r="WZF138" s="5"/>
      <c r="WZG138" s="5"/>
      <c r="WZH138" s="5"/>
      <c r="WZI138" s="5"/>
      <c r="WZJ138" s="5"/>
      <c r="WZK138" s="5"/>
      <c r="WZL138" s="5"/>
      <c r="WZM138" s="5"/>
      <c r="WZN138" s="5"/>
      <c r="WZO138" s="5"/>
      <c r="WZP138" s="5"/>
      <c r="WZQ138" s="5"/>
      <c r="WZR138" s="5"/>
      <c r="WZS138" s="5"/>
      <c r="WZT138" s="5"/>
      <c r="WZU138" s="5"/>
      <c r="WZV138" s="5"/>
      <c r="WZW138" s="5"/>
      <c r="WZX138" s="5"/>
      <c r="WZY138" s="5"/>
      <c r="WZZ138" s="5"/>
      <c r="XAA138" s="5"/>
      <c r="XAB138" s="5"/>
      <c r="XAC138" s="5"/>
      <c r="XAD138" s="5"/>
      <c r="XAE138" s="5"/>
      <c r="XAF138" s="5"/>
      <c r="XAG138" s="5"/>
      <c r="XAH138" s="5"/>
      <c r="XAI138" s="5"/>
      <c r="XAJ138" s="5"/>
      <c r="XAK138" s="5"/>
      <c r="XAL138" s="5"/>
      <c r="XAM138" s="5"/>
      <c r="XAN138" s="5"/>
      <c r="XAO138" s="5"/>
      <c r="XAP138" s="5"/>
      <c r="XAQ138" s="5"/>
      <c r="XAR138" s="5"/>
      <c r="XAS138" s="5"/>
      <c r="XAT138" s="5"/>
      <c r="XAU138" s="5"/>
      <c r="XAV138" s="5"/>
      <c r="XAW138" s="5"/>
      <c r="XAX138" s="5"/>
      <c r="XAY138" s="5"/>
      <c r="XAZ138" s="5"/>
      <c r="XBA138" s="5"/>
      <c r="XBB138" s="5"/>
      <c r="XBC138" s="5"/>
      <c r="XBD138" s="5"/>
      <c r="XBE138" s="5"/>
      <c r="XBF138" s="5"/>
      <c r="XBG138" s="5"/>
      <c r="XBH138" s="5"/>
      <c r="XBI138" s="5"/>
      <c r="XBJ138" s="5"/>
      <c r="XBK138" s="5"/>
      <c r="XBL138" s="5"/>
      <c r="XBM138" s="5"/>
      <c r="XBN138" s="5"/>
      <c r="XBO138" s="5"/>
      <c r="XBP138" s="5"/>
      <c r="XBQ138" s="5"/>
      <c r="XBR138" s="5"/>
      <c r="XBS138" s="5"/>
      <c r="XBT138" s="5"/>
      <c r="XBU138" s="5"/>
      <c r="XBV138" s="5"/>
      <c r="XBW138" s="5"/>
      <c r="XBX138" s="5"/>
      <c r="XBY138" s="5"/>
      <c r="XBZ138" s="5"/>
      <c r="XCA138" s="5"/>
      <c r="XCB138" s="5"/>
      <c r="XCC138" s="5"/>
      <c r="XCD138" s="5"/>
      <c r="XCE138" s="5"/>
      <c r="XCF138" s="5"/>
      <c r="XCG138" s="5"/>
      <c r="XCH138" s="5"/>
      <c r="XCI138" s="5"/>
      <c r="XCJ138" s="5"/>
      <c r="XCK138" s="5"/>
      <c r="XCL138" s="5"/>
      <c r="XCM138" s="5"/>
      <c r="XCN138" s="5"/>
      <c r="XCO138" s="5"/>
      <c r="XCP138" s="5"/>
      <c r="XCQ138" s="5"/>
      <c r="XCR138" s="5"/>
      <c r="XCS138" s="5"/>
      <c r="XCT138" s="5"/>
      <c r="XCU138" s="5"/>
      <c r="XCV138" s="5"/>
      <c r="XCW138" s="5"/>
      <c r="XCX138" s="5"/>
      <c r="XCY138" s="5"/>
      <c r="XCZ138" s="5"/>
      <c r="XDA138" s="5"/>
      <c r="XDB138" s="5"/>
      <c r="XDC138" s="5"/>
      <c r="XDD138" s="5"/>
      <c r="XDE138" s="5"/>
      <c r="XDF138" s="5"/>
      <c r="XDG138" s="5"/>
      <c r="XDH138" s="5"/>
      <c r="XDI138" s="5"/>
      <c r="XDJ138" s="5"/>
      <c r="XDK138" s="5"/>
      <c r="XDL138" s="5"/>
      <c r="XDM138" s="5"/>
      <c r="XDN138" s="5"/>
      <c r="XDO138" s="5"/>
      <c r="XDP138" s="5"/>
      <c r="XDQ138" s="5"/>
      <c r="XDR138" s="5"/>
      <c r="XDS138" s="5"/>
      <c r="XDT138" s="5"/>
      <c r="XDU138" s="5"/>
      <c r="XDV138" s="5"/>
      <c r="XDW138" s="5"/>
      <c r="XDX138" s="5"/>
      <c r="XDY138" s="5"/>
      <c r="XDZ138" s="5"/>
      <c r="XEA138" s="5"/>
      <c r="XEB138" s="5"/>
      <c r="XEC138" s="5"/>
      <c r="XED138" s="5"/>
      <c r="XEE138" s="5"/>
      <c r="XEF138" s="5"/>
      <c r="XEG138" s="5"/>
      <c r="XEH138" s="5"/>
      <c r="XEI138" s="5"/>
      <c r="XEJ138" s="5"/>
      <c r="XEK138" s="5"/>
      <c r="XEL138" s="5"/>
      <c r="XEM138" s="5"/>
      <c r="XEN138" s="5"/>
      <c r="XEO138" s="5"/>
      <c r="XEP138" s="5"/>
      <c r="XEQ138" s="5"/>
      <c r="XER138" s="5"/>
      <c r="XES138" s="5"/>
      <c r="XET138" s="5"/>
      <c r="XEU138" s="5"/>
      <c r="XEV138" s="5"/>
      <c r="XEW138" s="5"/>
      <c r="XEX138" s="5"/>
      <c r="XEY138" s="5"/>
      <c r="XEZ138" s="5"/>
      <c r="XFA138" s="5"/>
      <c r="XFB138" s="5"/>
      <c r="XFC138" s="5"/>
    </row>
    <row r="139" spans="1:16383" s="51" customFormat="1" ht="21.75" customHeight="1" x14ac:dyDescent="0.3">
      <c r="B139" s="21"/>
      <c r="E139" s="62"/>
      <c r="S139" s="21"/>
      <c r="T139" s="21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0"/>
      <c r="AO139" s="50"/>
      <c r="AP139" s="50"/>
      <c r="AQ139" s="50"/>
      <c r="AR139" s="50"/>
      <c r="AS139" s="50"/>
      <c r="AT139" s="50"/>
      <c r="AU139" s="50"/>
      <c r="AV139" s="50"/>
      <c r="AW139" s="50"/>
      <c r="AX139" s="50"/>
      <c r="AY139" s="50"/>
      <c r="AZ139" s="50"/>
      <c r="BA139" s="50"/>
      <c r="BB139" s="50"/>
      <c r="BC139" s="50"/>
      <c r="BD139" s="50"/>
      <c r="BE139" s="50"/>
      <c r="BF139" s="50"/>
      <c r="BG139" s="50"/>
      <c r="BH139" s="50"/>
      <c r="BI139" s="50"/>
      <c r="BJ139" s="50"/>
      <c r="BK139" s="50"/>
      <c r="BL139" s="50"/>
      <c r="BM139" s="50"/>
      <c r="BN139" s="50"/>
      <c r="BO139" s="50"/>
      <c r="BP139" s="50"/>
      <c r="BQ139" s="50"/>
      <c r="BR139" s="50"/>
    </row>
    <row r="140" spans="1:16383" s="51" customFormat="1" ht="21.75" customHeight="1" x14ac:dyDescent="0.3">
      <c r="B140" s="21"/>
      <c r="E140" s="62"/>
      <c r="S140" s="21"/>
      <c r="T140" s="21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  <c r="AJ140" s="50"/>
      <c r="AK140" s="50"/>
      <c r="AL140" s="50"/>
      <c r="AM140" s="50"/>
      <c r="AN140" s="50"/>
      <c r="AO140" s="50"/>
      <c r="AP140" s="50"/>
      <c r="AQ140" s="50"/>
      <c r="AR140" s="50"/>
      <c r="AS140" s="50"/>
      <c r="AT140" s="50"/>
      <c r="AU140" s="50"/>
      <c r="AV140" s="50"/>
      <c r="AW140" s="50"/>
      <c r="AX140" s="50"/>
      <c r="AY140" s="50"/>
      <c r="AZ140" s="50"/>
      <c r="BA140" s="50"/>
      <c r="BB140" s="50"/>
      <c r="BC140" s="50"/>
      <c r="BD140" s="50"/>
      <c r="BE140" s="50"/>
      <c r="BF140" s="50"/>
      <c r="BG140" s="50"/>
      <c r="BH140" s="50"/>
      <c r="BI140" s="50"/>
      <c r="BJ140" s="50"/>
      <c r="BK140" s="50"/>
      <c r="BL140" s="50"/>
      <c r="BM140" s="50"/>
      <c r="BN140" s="50"/>
      <c r="BO140" s="50"/>
      <c r="BP140" s="50"/>
      <c r="BQ140" s="50"/>
      <c r="BR140" s="50"/>
    </row>
    <row r="141" spans="1:16383" s="51" customFormat="1" ht="21.75" customHeight="1" x14ac:dyDescent="0.3">
      <c r="B141" s="21"/>
      <c r="E141" s="62"/>
      <c r="S141" s="21"/>
      <c r="T141" s="21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  <c r="AJ141" s="50"/>
      <c r="AK141" s="50"/>
      <c r="AL141" s="50"/>
      <c r="AM141" s="50"/>
      <c r="AN141" s="50"/>
      <c r="AO141" s="50"/>
      <c r="AP141" s="50"/>
      <c r="AQ141" s="50"/>
      <c r="AR141" s="50"/>
      <c r="AS141" s="50"/>
      <c r="AT141" s="50"/>
      <c r="AU141" s="50"/>
      <c r="AV141" s="50"/>
      <c r="AW141" s="50"/>
      <c r="AX141" s="50"/>
      <c r="AY141" s="50"/>
      <c r="AZ141" s="50"/>
      <c r="BA141" s="50"/>
      <c r="BB141" s="50"/>
      <c r="BC141" s="50"/>
      <c r="BD141" s="50"/>
      <c r="BE141" s="50"/>
      <c r="BF141" s="50"/>
      <c r="BG141" s="50"/>
      <c r="BH141" s="50"/>
      <c r="BI141" s="50"/>
      <c r="BJ141" s="50"/>
      <c r="BK141" s="50"/>
      <c r="BL141" s="50"/>
      <c r="BM141" s="50"/>
      <c r="BN141" s="50"/>
      <c r="BO141" s="50"/>
      <c r="BP141" s="50"/>
      <c r="BQ141" s="50"/>
      <c r="BR141" s="50"/>
    </row>
    <row r="142" spans="1:16383" s="51" customFormat="1" ht="21.75" customHeight="1" x14ac:dyDescent="0.3">
      <c r="B142" s="21"/>
      <c r="E142" s="62"/>
      <c r="S142" s="21"/>
      <c r="T142" s="21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  <c r="AP142" s="50"/>
      <c r="AQ142" s="50"/>
      <c r="AR142" s="50"/>
      <c r="AS142" s="50"/>
      <c r="AT142" s="50"/>
      <c r="AU142" s="50"/>
      <c r="AV142" s="50"/>
      <c r="AW142" s="50"/>
      <c r="AX142" s="50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  <c r="BM142" s="50"/>
      <c r="BN142" s="50"/>
      <c r="BO142" s="50"/>
      <c r="BP142" s="50"/>
      <c r="BQ142" s="50"/>
      <c r="BR142" s="50"/>
    </row>
    <row r="143" spans="1:16383" s="51" customFormat="1" ht="21.75" customHeight="1" x14ac:dyDescent="0.3">
      <c r="B143" s="21"/>
      <c r="E143" s="62"/>
      <c r="S143" s="21"/>
      <c r="T143" s="21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  <c r="AP143" s="50"/>
      <c r="AQ143" s="50"/>
      <c r="AR143" s="50"/>
      <c r="AS143" s="50"/>
      <c r="AT143" s="50"/>
      <c r="AU143" s="50"/>
      <c r="AV143" s="50"/>
      <c r="AW143" s="50"/>
      <c r="AX143" s="50"/>
      <c r="AY143" s="50"/>
      <c r="AZ143" s="50"/>
      <c r="BA143" s="50"/>
      <c r="BB143" s="50"/>
      <c r="BC143" s="50"/>
      <c r="BD143" s="50"/>
      <c r="BE143" s="50"/>
      <c r="BF143" s="50"/>
      <c r="BG143" s="50"/>
      <c r="BH143" s="50"/>
      <c r="BI143" s="50"/>
      <c r="BJ143" s="50"/>
      <c r="BK143" s="50"/>
      <c r="BL143" s="50"/>
      <c r="BM143" s="50"/>
      <c r="BN143" s="50"/>
      <c r="BO143" s="50"/>
      <c r="BP143" s="50"/>
      <c r="BQ143" s="50"/>
      <c r="BR143" s="50"/>
    </row>
    <row r="144" spans="1:16383" s="51" customFormat="1" ht="21.75" customHeight="1" x14ac:dyDescent="0.3">
      <c r="B144" s="21"/>
      <c r="E144" s="62"/>
      <c r="S144" s="21"/>
      <c r="T144" s="21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  <c r="AU144" s="50"/>
      <c r="AV144" s="50"/>
      <c r="AW144" s="50"/>
      <c r="AX144" s="50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50"/>
      <c r="BN144" s="50"/>
      <c r="BO144" s="50"/>
      <c r="BP144" s="50"/>
      <c r="BQ144" s="50"/>
      <c r="BR144" s="50"/>
    </row>
    <row r="145" spans="2:70" s="51" customFormat="1" x14ac:dyDescent="0.3">
      <c r="B145" s="21"/>
      <c r="E145" s="62"/>
      <c r="S145" s="21"/>
      <c r="T145" s="21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50"/>
      <c r="AT145" s="50"/>
      <c r="AU145" s="50"/>
      <c r="AV145" s="50"/>
      <c r="AW145" s="50"/>
      <c r="AX145" s="50"/>
      <c r="AY145" s="50"/>
      <c r="AZ145" s="50"/>
      <c r="BA145" s="50"/>
      <c r="BB145" s="50"/>
      <c r="BC145" s="50"/>
      <c r="BD145" s="50"/>
      <c r="BE145" s="50"/>
      <c r="BF145" s="50"/>
      <c r="BG145" s="50"/>
      <c r="BH145" s="50"/>
      <c r="BI145" s="50"/>
      <c r="BJ145" s="50"/>
      <c r="BK145" s="50"/>
      <c r="BL145" s="50"/>
      <c r="BM145" s="50"/>
      <c r="BN145" s="50"/>
      <c r="BO145" s="50"/>
      <c r="BP145" s="50"/>
      <c r="BQ145" s="50"/>
      <c r="BR145" s="50"/>
    </row>
    <row r="146" spans="2:70" s="51" customFormat="1" x14ac:dyDescent="0.3">
      <c r="B146" s="21"/>
      <c r="E146" s="62"/>
      <c r="S146" s="21"/>
      <c r="T146" s="21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  <c r="AJ146" s="50"/>
      <c r="AK146" s="50"/>
      <c r="AL146" s="50"/>
      <c r="AM146" s="50"/>
      <c r="AN146" s="50"/>
      <c r="AO146" s="50"/>
      <c r="AP146" s="50"/>
      <c r="AQ146" s="50"/>
      <c r="AR146" s="50"/>
      <c r="AS146" s="50"/>
      <c r="AT146" s="50"/>
      <c r="AU146" s="50"/>
      <c r="AV146" s="50"/>
      <c r="AW146" s="50"/>
      <c r="AX146" s="50"/>
      <c r="AY146" s="50"/>
      <c r="AZ146" s="50"/>
      <c r="BA146" s="50"/>
      <c r="BB146" s="50"/>
      <c r="BC146" s="50"/>
      <c r="BD146" s="50"/>
      <c r="BE146" s="50"/>
      <c r="BF146" s="50"/>
      <c r="BG146" s="50"/>
      <c r="BH146" s="50"/>
      <c r="BI146" s="50"/>
      <c r="BJ146" s="50"/>
      <c r="BK146" s="50"/>
      <c r="BL146" s="50"/>
      <c r="BM146" s="50"/>
      <c r="BN146" s="50"/>
      <c r="BO146" s="50"/>
      <c r="BP146" s="50"/>
      <c r="BQ146" s="50"/>
      <c r="BR146" s="50"/>
    </row>
    <row r="147" spans="2:70" s="51" customFormat="1" x14ac:dyDescent="0.3">
      <c r="B147" s="21"/>
      <c r="E147" s="62"/>
      <c r="S147" s="21"/>
      <c r="T147" s="21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  <c r="AJ147" s="50"/>
      <c r="AK147" s="50"/>
      <c r="AL147" s="50"/>
      <c r="AM147" s="50"/>
      <c r="AN147" s="50"/>
      <c r="AO147" s="50"/>
      <c r="AP147" s="50"/>
      <c r="AQ147" s="50"/>
      <c r="AR147" s="50"/>
      <c r="AS147" s="50"/>
      <c r="AT147" s="50"/>
      <c r="AU147" s="50"/>
      <c r="AV147" s="50"/>
      <c r="AW147" s="50"/>
      <c r="AX147" s="50"/>
      <c r="AY147" s="50"/>
      <c r="AZ147" s="50"/>
      <c r="BA147" s="50"/>
      <c r="BB147" s="50"/>
      <c r="BC147" s="50"/>
      <c r="BD147" s="50"/>
      <c r="BE147" s="50"/>
      <c r="BF147" s="50"/>
      <c r="BG147" s="50"/>
      <c r="BH147" s="50"/>
      <c r="BI147" s="50"/>
      <c r="BJ147" s="50"/>
      <c r="BK147" s="50"/>
      <c r="BL147" s="50"/>
      <c r="BM147" s="50"/>
      <c r="BN147" s="50"/>
      <c r="BO147" s="50"/>
      <c r="BP147" s="50"/>
      <c r="BQ147" s="50"/>
      <c r="BR147" s="50"/>
    </row>
    <row r="148" spans="2:70" s="51" customFormat="1" x14ac:dyDescent="0.3">
      <c r="B148" s="21"/>
      <c r="E148" s="62"/>
      <c r="S148" s="21"/>
      <c r="T148" s="21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  <c r="AJ148" s="50"/>
      <c r="AK148" s="50"/>
      <c r="AL148" s="50"/>
      <c r="AM148" s="50"/>
      <c r="AN148" s="50"/>
      <c r="AO148" s="50"/>
      <c r="AP148" s="50"/>
      <c r="AQ148" s="50"/>
      <c r="AR148" s="50"/>
      <c r="AS148" s="50"/>
      <c r="AT148" s="50"/>
      <c r="AU148" s="50"/>
      <c r="AV148" s="50"/>
      <c r="AW148" s="50"/>
      <c r="AX148" s="50"/>
      <c r="AY148" s="50"/>
      <c r="AZ148" s="50"/>
      <c r="BA148" s="50"/>
      <c r="BB148" s="50"/>
      <c r="BC148" s="50"/>
      <c r="BD148" s="50"/>
      <c r="BE148" s="50"/>
      <c r="BF148" s="50"/>
      <c r="BG148" s="50"/>
      <c r="BH148" s="50"/>
      <c r="BI148" s="50"/>
      <c r="BJ148" s="50"/>
      <c r="BK148" s="50"/>
      <c r="BL148" s="50"/>
      <c r="BM148" s="50"/>
      <c r="BN148" s="50"/>
      <c r="BO148" s="50"/>
      <c r="BP148" s="50"/>
      <c r="BQ148" s="50"/>
      <c r="BR148" s="50"/>
    </row>
    <row r="149" spans="2:70" s="51" customFormat="1" x14ac:dyDescent="0.3">
      <c r="B149" s="21"/>
      <c r="E149" s="62"/>
      <c r="S149" s="21"/>
      <c r="T149" s="21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  <c r="AJ149" s="50"/>
      <c r="AK149" s="50"/>
      <c r="AL149" s="50"/>
      <c r="AM149" s="50"/>
      <c r="AN149" s="50"/>
      <c r="AO149" s="50"/>
      <c r="AP149" s="50"/>
      <c r="AQ149" s="50"/>
      <c r="AR149" s="50"/>
      <c r="AS149" s="50"/>
      <c r="AT149" s="50"/>
      <c r="AU149" s="50"/>
      <c r="AV149" s="50"/>
      <c r="AW149" s="50"/>
      <c r="AX149" s="50"/>
      <c r="AY149" s="50"/>
      <c r="AZ149" s="50"/>
      <c r="BA149" s="50"/>
      <c r="BB149" s="50"/>
      <c r="BC149" s="50"/>
      <c r="BD149" s="50"/>
      <c r="BE149" s="50"/>
      <c r="BF149" s="50"/>
      <c r="BG149" s="50"/>
      <c r="BH149" s="50"/>
      <c r="BI149" s="50"/>
      <c r="BJ149" s="50"/>
      <c r="BK149" s="50"/>
      <c r="BL149" s="50"/>
      <c r="BM149" s="50"/>
      <c r="BN149" s="50"/>
      <c r="BO149" s="50"/>
      <c r="BP149" s="50"/>
      <c r="BQ149" s="50"/>
      <c r="BR149" s="50"/>
    </row>
    <row r="150" spans="2:70" s="51" customFormat="1" x14ac:dyDescent="0.3">
      <c r="B150" s="21"/>
      <c r="E150" s="62"/>
      <c r="S150" s="21"/>
      <c r="T150" s="21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</row>
    <row r="151" spans="2:70" s="51" customFormat="1" x14ac:dyDescent="0.3">
      <c r="B151" s="21"/>
      <c r="E151" s="62"/>
      <c r="S151" s="21"/>
      <c r="T151" s="21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</row>
    <row r="152" spans="2:70" s="51" customFormat="1" x14ac:dyDescent="0.3">
      <c r="B152" s="21"/>
      <c r="C152" s="71"/>
      <c r="D152" s="71"/>
      <c r="E152" s="72"/>
      <c r="F152" s="73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5"/>
      <c r="T152" s="75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  <c r="AJ152" s="50"/>
      <c r="AK152" s="50"/>
      <c r="AL152" s="50"/>
      <c r="AM152" s="50"/>
      <c r="AN152" s="50"/>
      <c r="AO152" s="50"/>
      <c r="AP152" s="50"/>
      <c r="AQ152" s="50"/>
      <c r="AR152" s="50"/>
      <c r="AS152" s="50"/>
      <c r="AT152" s="50"/>
      <c r="AU152" s="50"/>
      <c r="AV152" s="50"/>
      <c r="AW152" s="50"/>
      <c r="AX152" s="50"/>
      <c r="AY152" s="50"/>
      <c r="AZ152" s="50"/>
      <c r="BA152" s="50"/>
      <c r="BB152" s="50"/>
      <c r="BC152" s="50"/>
      <c r="BD152" s="50"/>
      <c r="BE152" s="50"/>
      <c r="BF152" s="50"/>
      <c r="BG152" s="50"/>
      <c r="BH152" s="50"/>
      <c r="BI152" s="50"/>
      <c r="BJ152" s="50"/>
      <c r="BK152" s="50"/>
      <c r="BL152" s="50"/>
      <c r="BM152" s="50"/>
      <c r="BN152" s="50"/>
      <c r="BO152" s="50"/>
      <c r="BP152" s="50"/>
      <c r="BQ152" s="50"/>
      <c r="BR152" s="50"/>
    </row>
    <row r="153" spans="2:70" s="51" customFormat="1" x14ac:dyDescent="0.3">
      <c r="B153" s="21"/>
      <c r="E153" s="62"/>
      <c r="S153" s="75"/>
      <c r="T153" s="75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  <c r="AJ153" s="50"/>
      <c r="AK153" s="50"/>
      <c r="AL153" s="50"/>
      <c r="AM153" s="50"/>
      <c r="AN153" s="50"/>
      <c r="AO153" s="50"/>
      <c r="AP153" s="50"/>
      <c r="AQ153" s="50"/>
      <c r="AR153" s="50"/>
      <c r="AS153" s="50"/>
      <c r="AT153" s="50"/>
      <c r="AU153" s="50"/>
      <c r="AV153" s="50"/>
      <c r="AW153" s="50"/>
      <c r="AX153" s="50"/>
      <c r="AY153" s="50"/>
      <c r="AZ153" s="50"/>
      <c r="BA153" s="50"/>
      <c r="BB153" s="50"/>
      <c r="BC153" s="50"/>
      <c r="BD153" s="50"/>
      <c r="BE153" s="50"/>
      <c r="BF153" s="50"/>
      <c r="BG153" s="50"/>
      <c r="BH153" s="50"/>
      <c r="BI153" s="50"/>
      <c r="BJ153" s="50"/>
      <c r="BK153" s="50"/>
      <c r="BL153" s="50"/>
      <c r="BM153" s="50"/>
      <c r="BN153" s="50"/>
      <c r="BO153" s="50"/>
      <c r="BP153" s="50"/>
      <c r="BQ153" s="50"/>
      <c r="BR153" s="50"/>
    </row>
  </sheetData>
  <mergeCells count="6">
    <mergeCell ref="C138:T138"/>
    <mergeCell ref="E6:T6"/>
    <mergeCell ref="C134:T134"/>
    <mergeCell ref="C135:T135"/>
    <mergeCell ref="C136:T136"/>
    <mergeCell ref="C137:T13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Margarita Eraso</cp:lastModifiedBy>
  <dcterms:created xsi:type="dcterms:W3CDTF">2019-09-03T13:58:15Z</dcterms:created>
  <dcterms:modified xsi:type="dcterms:W3CDTF">2019-09-06T15:01:10Z</dcterms:modified>
</cp:coreProperties>
</file>