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H23" i="1"/>
  <c r="I22" i="1"/>
  <c r="F22" i="1"/>
  <c r="I21" i="1"/>
  <c r="F21" i="1"/>
  <c r="I20" i="1"/>
  <c r="F20" i="1"/>
  <c r="E20" i="1"/>
  <c r="I19" i="1"/>
  <c r="F19" i="1"/>
  <c r="E19" i="1"/>
  <c r="I18" i="1"/>
  <c r="F18" i="1" s="1"/>
  <c r="J18" i="1" s="1"/>
  <c r="E18" i="1"/>
  <c r="I17" i="1"/>
  <c r="F17" i="1" s="1"/>
  <c r="J17" i="1" s="1"/>
  <c r="E17" i="1"/>
  <c r="G16" i="1"/>
  <c r="I16" i="1" s="1"/>
  <c r="F16" i="1" s="1"/>
  <c r="J16" i="1" s="1"/>
  <c r="I15" i="1"/>
  <c r="F15" i="1" s="1"/>
  <c r="J15" i="1" s="1"/>
  <c r="E15" i="1"/>
  <c r="J21" i="1" l="1"/>
  <c r="J20" i="1"/>
  <c r="J19" i="1"/>
  <c r="G23" i="1"/>
  <c r="J22" i="1"/>
  <c r="I23" i="1"/>
  <c r="E16" i="1"/>
  <c r="F23" i="1"/>
  <c r="J23" i="1" l="1"/>
  <c r="E23" i="1"/>
</calcChain>
</file>

<file path=xl/sharedStrings.xml><?xml version="1.0" encoding="utf-8"?>
<sst xmlns="http://schemas.openxmlformats.org/spreadsheetml/2006/main" count="40" uniqueCount="33">
  <si>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</si>
  <si>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</si>
  <si>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</si>
  <si>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</si>
  <si>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</si>
  <si>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</si>
  <si>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VIÑA DEL MAR</t>
  </si>
  <si>
    <t>Rut:  70.872.300-2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</si>
  <si>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</si>
  <si>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</si>
  <si>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</si>
  <si>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</si>
  <si>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</si>
  <si>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</si>
  <si>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</si>
  <si>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</si>
  <si>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</si>
  <si>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</si>
  <si>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</si>
  <si>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</si>
  <si>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</si>
  <si>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</si>
  <si>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Tans a Caregoria C</t>
  </si>
  <si>
    <t>Conductores</t>
  </si>
  <si>
    <t>Integr. Diferen. Ley 19,813</t>
  </si>
  <si>
    <t>Descuento Retiro Voluntario Ley 20,589</t>
  </si>
  <si>
    <t>Descuento Retiro Voluntario Ley 20,919</t>
  </si>
  <si>
    <t>SAPU ADD</t>
  </si>
  <si>
    <t>Fortalecimiento Medicina Familiar</t>
  </si>
  <si>
    <t>BRISA PASTEN TAPIA</t>
  </si>
  <si>
    <t>ENCARGADO TRASPASOS APS</t>
  </si>
  <si>
    <t>D.S.S. VIÑA DEL MAR-QUILLOTA</t>
  </si>
  <si>
    <t>Total Programas Anual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</si>
</sst>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20"/>
      <name val="Browallia New"/>
      <family val="2"/>
    </font>
    <font>
      <b/>
      <sz val="20"/>
      <name val="Browallia New"/>
      <family val="2"/>
    </font>
    <font>
      <b/>
      <i/>
      <sz val="20"/>
      <name val="Browallia New"/>
      <family val="2"/>
    </font>
    <font>
      <b/>
      <sz val="13"/>
      <name val="Arial"/>
      <family val="2"/>
    </font>
    <font>
      <b/>
      <sz val="14"/>
      <name val="Bookman Old Style"/>
      <family val="1"/>
    </font>
    <font>
      <sz val="12"/>
      <name val="Bookman Old Style"/>
      <family val="1"/>
    </font>
    <font>
      <b/>
      <sz val="24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0" fontId="19" fillId="3" borderId="11" xfId="0" applyFont="1" applyFill="1" applyBorder="1" applyAlignment="1">
      <alignment horizontal="center"/>
    </xf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3" fillId="0" borderId="0" xfId="2" applyNumberFormat="1" applyFont="1" applyFill="1" applyBorder="1" applyAlignment="1">
      <alignment horizontal="left" vertic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3" fontId="24" fillId="2" borderId="3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topLeftCell="C1" zoomScale="60" zoomScaleNormal="60" workbookViewId="0">
      <selection activeCell="D7" sqref="D7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47.5703125" style="67" bestFit="1" customWidth="1"/>
    <col min="6" max="6" width="37" style="6" bestFit="1" customWidth="1"/>
    <col min="7" max="9" width="27" style="6" bestFit="1" customWidth="1"/>
    <col min="10" max="10" width="28.42578125" style="6" bestFit="1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9" t="s">
        <v>5</v>
      </c>
      <c r="F6" s="69"/>
      <c r="G6" s="69"/>
      <c r="H6" s="69"/>
      <c r="I6" s="69"/>
      <c r="J6" s="69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22.5" x14ac:dyDescent="0.45">
      <c r="A10" s="1"/>
      <c r="B10" s="1"/>
      <c r="C10" s="15"/>
      <c r="D10" s="15"/>
      <c r="E10" s="16"/>
      <c r="F10" s="17"/>
      <c r="G10" s="5"/>
      <c r="H10" s="5"/>
      <c r="I10" s="5"/>
      <c r="J10" s="5"/>
    </row>
    <row r="11" spans="1:10" ht="16.5" x14ac:dyDescent="0.3">
      <c r="A11" s="1"/>
      <c r="B11" s="1"/>
      <c r="C11" s="19"/>
      <c r="D11" s="19"/>
      <c r="E11" s="5"/>
      <c r="F11" s="20"/>
      <c r="G11" s="5"/>
      <c r="H11" s="5"/>
      <c r="I11" s="5"/>
      <c r="J11" s="5"/>
    </row>
    <row r="12" spans="1:10" ht="16.5" thickBot="1" x14ac:dyDescent="0.3">
      <c r="A12" s="21"/>
      <c r="B12" s="22"/>
      <c r="C12" s="1"/>
      <c r="D12" s="1"/>
      <c r="E12" s="23"/>
      <c r="F12" s="1"/>
      <c r="G12" s="1"/>
      <c r="H12" s="1"/>
      <c r="I12" s="1"/>
      <c r="J12" s="1"/>
    </row>
    <row r="13" spans="1:10" ht="60.75" thickBot="1" x14ac:dyDescent="0.6">
      <c r="A13" s="21"/>
      <c r="B13" s="24"/>
      <c r="C13" s="24"/>
      <c r="D13" s="25" t="s">
        <v>8</v>
      </c>
      <c r="E13" s="26" t="s">
        <v>9</v>
      </c>
      <c r="F13" s="27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</row>
    <row r="14" spans="1:10" s="22" customFormat="1" ht="30.75" thickBot="1" x14ac:dyDescent="0.7">
      <c r="A14" s="28"/>
      <c r="B14" s="29"/>
      <c r="C14" s="30" t="s">
        <v>15</v>
      </c>
      <c r="D14" s="31"/>
      <c r="E14" s="32" t="s">
        <v>16</v>
      </c>
      <c r="F14" s="33" t="s">
        <v>16</v>
      </c>
      <c r="G14" s="34" t="s">
        <v>17</v>
      </c>
      <c r="H14" s="34" t="s">
        <v>18</v>
      </c>
      <c r="I14" s="34" t="s">
        <v>19</v>
      </c>
      <c r="J14" s="34"/>
    </row>
    <row r="15" spans="1:10" s="22" customFormat="1" ht="30.75" thickBot="1" x14ac:dyDescent="0.7">
      <c r="A15" s="35"/>
      <c r="B15" s="36">
        <v>1</v>
      </c>
      <c r="C15" s="25" t="s">
        <v>20</v>
      </c>
      <c r="D15" s="37" t="s">
        <v>21</v>
      </c>
      <c r="E15" s="38">
        <f>+G15*12</f>
        <v>18701706744</v>
      </c>
      <c r="F15" s="39">
        <f>+I15</f>
        <v>3116951124</v>
      </c>
      <c r="G15" s="40">
        <v>1558475562</v>
      </c>
      <c r="H15" s="40">
        <v>1558475562</v>
      </c>
      <c r="I15" s="41">
        <f t="shared" ref="I15:I22" si="0">SUM(G15:H15)</f>
        <v>3116951124</v>
      </c>
      <c r="J15" s="41">
        <f t="shared" ref="J15:J22" si="1">+F15-I15</f>
        <v>0</v>
      </c>
    </row>
    <row r="16" spans="1:10" s="22" customFormat="1" ht="30.75" thickBot="1" x14ac:dyDescent="0.7">
      <c r="A16" s="35"/>
      <c r="B16" s="42">
        <v>3</v>
      </c>
      <c r="C16" s="25" t="s">
        <v>22</v>
      </c>
      <c r="D16" s="37" t="s">
        <v>21</v>
      </c>
      <c r="E16" s="43">
        <f t="shared" ref="E16:E18" si="2">+G16*12</f>
        <v>116244288</v>
      </c>
      <c r="F16" s="44">
        <f t="shared" ref="F16:F18" si="3">+I16</f>
        <v>19374049</v>
      </c>
      <c r="G16" s="45">
        <f>9687024</f>
        <v>9687024</v>
      </c>
      <c r="H16" s="45">
        <v>9687025</v>
      </c>
      <c r="I16" s="46">
        <f t="shared" si="0"/>
        <v>19374049</v>
      </c>
      <c r="J16" s="41">
        <f t="shared" si="1"/>
        <v>0</v>
      </c>
    </row>
    <row r="17" spans="1:25" s="22" customFormat="1" ht="30.75" thickBot="1" x14ac:dyDescent="0.7">
      <c r="A17" s="35"/>
      <c r="B17" s="42">
        <v>4</v>
      </c>
      <c r="C17" s="25" t="s">
        <v>23</v>
      </c>
      <c r="D17" s="37" t="s">
        <v>21</v>
      </c>
      <c r="E17" s="43">
        <f t="shared" si="2"/>
        <v>25230192</v>
      </c>
      <c r="F17" s="44">
        <f t="shared" si="3"/>
        <v>4205032</v>
      </c>
      <c r="G17" s="45">
        <v>2102516</v>
      </c>
      <c r="H17" s="45">
        <v>2102516</v>
      </c>
      <c r="I17" s="46">
        <f t="shared" si="0"/>
        <v>4205032</v>
      </c>
      <c r="J17" s="41">
        <f t="shared" si="1"/>
        <v>0</v>
      </c>
    </row>
    <row r="18" spans="1:25" s="22" customFormat="1" ht="30.75" thickBot="1" x14ac:dyDescent="0.7">
      <c r="A18" s="35"/>
      <c r="B18" s="42">
        <v>5</v>
      </c>
      <c r="C18" s="25" t="s">
        <v>24</v>
      </c>
      <c r="D18" s="37" t="s">
        <v>21</v>
      </c>
      <c r="E18" s="43">
        <f t="shared" si="2"/>
        <v>27927096</v>
      </c>
      <c r="F18" s="44">
        <f t="shared" si="3"/>
        <v>4654517</v>
      </c>
      <c r="G18" s="45">
        <v>2327258</v>
      </c>
      <c r="H18" s="45">
        <v>2327259</v>
      </c>
      <c r="I18" s="46">
        <f t="shared" si="0"/>
        <v>4654517</v>
      </c>
      <c r="J18" s="41">
        <f t="shared" si="1"/>
        <v>0</v>
      </c>
    </row>
    <row r="19" spans="1:25" s="22" customFormat="1" ht="30.75" thickBot="1" x14ac:dyDescent="0.7">
      <c r="A19" s="35"/>
      <c r="B19" s="42">
        <v>9</v>
      </c>
      <c r="C19" s="25" t="s">
        <v>25</v>
      </c>
      <c r="D19" s="37" t="s">
        <v>21</v>
      </c>
      <c r="E19" s="43">
        <f>+G19*12</f>
        <v>-39563340</v>
      </c>
      <c r="F19" s="44">
        <f>SUM(G19:H19)</f>
        <v>-6593890</v>
      </c>
      <c r="G19" s="45">
        <v>-3296945</v>
      </c>
      <c r="H19" s="45">
        <v>-3296945</v>
      </c>
      <c r="I19" s="46">
        <f t="shared" si="0"/>
        <v>-6593890</v>
      </c>
      <c r="J19" s="41">
        <f t="shared" si="1"/>
        <v>0</v>
      </c>
    </row>
    <row r="20" spans="1:25" s="22" customFormat="1" ht="30.75" thickBot="1" x14ac:dyDescent="0.7">
      <c r="A20" s="35"/>
      <c r="B20" s="42">
        <v>10</v>
      </c>
      <c r="C20" s="25" t="s">
        <v>26</v>
      </c>
      <c r="D20" s="37" t="s">
        <v>21</v>
      </c>
      <c r="E20" s="43">
        <f>+G20*12</f>
        <v>-71940132</v>
      </c>
      <c r="F20" s="44">
        <f>SUM(G20:H20)</f>
        <v>-14953327</v>
      </c>
      <c r="G20" s="45">
        <v>-5995011</v>
      </c>
      <c r="H20" s="45">
        <v>-8958316</v>
      </c>
      <c r="I20" s="46">
        <f t="shared" si="0"/>
        <v>-14953327</v>
      </c>
      <c r="J20" s="41">
        <f t="shared" si="1"/>
        <v>0</v>
      </c>
    </row>
    <row r="21" spans="1:25" s="47" customFormat="1" ht="30.75" thickBot="1" x14ac:dyDescent="0.7">
      <c r="A21" s="35"/>
      <c r="B21" s="42">
        <v>13</v>
      </c>
      <c r="C21" s="25" t="s">
        <v>27</v>
      </c>
      <c r="D21" s="37" t="s">
        <v>21</v>
      </c>
      <c r="E21" s="43">
        <f t="shared" ref="E21:E22" si="4">+G21*12</f>
        <v>106476780</v>
      </c>
      <c r="F21" s="44">
        <f>SUM(G21:H21)</f>
        <v>17388794</v>
      </c>
      <c r="G21" s="45">
        <v>8873065</v>
      </c>
      <c r="H21" s="45">
        <v>8515729</v>
      </c>
      <c r="I21" s="46">
        <f t="shared" si="0"/>
        <v>17388794</v>
      </c>
      <c r="J21" s="41">
        <f t="shared" si="1"/>
        <v>0</v>
      </c>
    </row>
    <row r="22" spans="1:25" s="47" customFormat="1" ht="30.75" thickBot="1" x14ac:dyDescent="0.7">
      <c r="A22" s="35"/>
      <c r="B22" s="42">
        <v>33</v>
      </c>
      <c r="C22" s="25" t="s">
        <v>28</v>
      </c>
      <c r="D22" s="37"/>
      <c r="E22" s="43">
        <f t="shared" si="4"/>
        <v>336240468</v>
      </c>
      <c r="F22" s="44">
        <f>SUM(G22:H22)</f>
        <v>56040078</v>
      </c>
      <c r="G22" s="45">
        <v>28020039</v>
      </c>
      <c r="H22" s="45">
        <v>28020039</v>
      </c>
      <c r="I22" s="46">
        <f t="shared" si="0"/>
        <v>56040078</v>
      </c>
      <c r="J22" s="41">
        <f t="shared" si="1"/>
        <v>0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9"/>
    </row>
    <row r="23" spans="1:25" s="47" customFormat="1" ht="36" thickBot="1" x14ac:dyDescent="0.7">
      <c r="B23" s="29"/>
      <c r="C23" s="68" t="s">
        <v>32</v>
      </c>
      <c r="D23" s="50"/>
      <c r="E23" s="51">
        <f t="shared" ref="E23:J23" si="5">SUM(E15:E22)</f>
        <v>19202322096</v>
      </c>
      <c r="F23" s="52">
        <f t="shared" si="5"/>
        <v>3197066377</v>
      </c>
      <c r="G23" s="53">
        <f t="shared" si="5"/>
        <v>1600193508</v>
      </c>
      <c r="H23" s="53">
        <f t="shared" si="5"/>
        <v>1596872869</v>
      </c>
      <c r="I23" s="53">
        <f t="shared" si="5"/>
        <v>3197066377</v>
      </c>
      <c r="J23" s="53">
        <f t="shared" si="5"/>
        <v>0</v>
      </c>
    </row>
    <row r="24" spans="1:25" s="47" customFormat="1" ht="15.75" x14ac:dyDescent="0.25">
      <c r="B24" s="54"/>
      <c r="I24" s="54"/>
      <c r="J24" s="54"/>
    </row>
    <row r="25" spans="1:25" s="47" customFormat="1" ht="15.75" x14ac:dyDescent="0.25">
      <c r="B25" s="54"/>
      <c r="F25" s="55"/>
      <c r="I25" s="54"/>
      <c r="J25" s="54"/>
    </row>
    <row r="26" spans="1:25" s="47" customFormat="1" ht="16.5" thickBot="1" x14ac:dyDescent="0.3">
      <c r="B26" s="54"/>
      <c r="I26" s="54"/>
      <c r="J26" s="54"/>
    </row>
    <row r="27" spans="1:25" s="47" customFormat="1" ht="15.75" x14ac:dyDescent="0.25">
      <c r="B27" s="54"/>
      <c r="C27" s="56"/>
      <c r="D27" s="57"/>
      <c r="E27" s="57"/>
      <c r="F27" s="57"/>
      <c r="G27" s="57"/>
      <c r="H27" s="57"/>
      <c r="I27" s="58"/>
      <c r="J27" s="59"/>
    </row>
    <row r="28" spans="1:25" s="5" customFormat="1" ht="18.75" x14ac:dyDescent="0.3">
      <c r="C28" s="70" t="s">
        <v>29</v>
      </c>
      <c r="D28" s="71"/>
      <c r="E28" s="71"/>
      <c r="F28" s="71"/>
      <c r="G28" s="71"/>
      <c r="H28" s="71"/>
      <c r="I28" s="71"/>
      <c r="J28" s="72"/>
    </row>
    <row r="29" spans="1:25" s="5" customFormat="1" ht="18.75" x14ac:dyDescent="0.3">
      <c r="C29" s="70" t="s">
        <v>30</v>
      </c>
      <c r="D29" s="71"/>
      <c r="E29" s="71"/>
      <c r="F29" s="71"/>
      <c r="G29" s="71"/>
      <c r="H29" s="71"/>
      <c r="I29" s="71"/>
      <c r="J29" s="72"/>
    </row>
    <row r="30" spans="1:25" s="5" customFormat="1" ht="18.75" x14ac:dyDescent="0.3">
      <c r="C30" s="70" t="s">
        <v>31</v>
      </c>
      <c r="D30" s="71"/>
      <c r="E30" s="71"/>
      <c r="F30" s="71"/>
      <c r="G30" s="71"/>
      <c r="H30" s="71"/>
      <c r="I30" s="71"/>
      <c r="J30" s="72"/>
    </row>
    <row r="31" spans="1:25" ht="15.75" thickBot="1" x14ac:dyDescent="0.3">
      <c r="C31" s="60"/>
      <c r="D31" s="61"/>
      <c r="E31" s="62"/>
      <c r="F31" s="61"/>
      <c r="G31" s="61"/>
      <c r="H31" s="61"/>
      <c r="I31" s="61"/>
      <c r="J31" s="63"/>
    </row>
    <row r="32" spans="1:25" s="47" customFormat="1" ht="15.75" x14ac:dyDescent="0.25">
      <c r="B32" s="54"/>
      <c r="I32" s="54"/>
      <c r="J32" s="54"/>
    </row>
    <row r="33" spans="2:10" s="47" customFormat="1" ht="15.75" x14ac:dyDescent="0.25">
      <c r="B33" s="54"/>
      <c r="I33" s="54"/>
      <c r="J33" s="54"/>
    </row>
    <row r="34" spans="2:10" s="47" customFormat="1" ht="15.75" x14ac:dyDescent="0.25">
      <c r="B34" s="54"/>
      <c r="I34" s="54"/>
      <c r="J34" s="54"/>
    </row>
    <row r="35" spans="2:10" s="47" customFormat="1" ht="15.75" x14ac:dyDescent="0.25">
      <c r="B35" s="54"/>
      <c r="I35" s="54"/>
      <c r="J35" s="54"/>
    </row>
    <row r="36" spans="2:10" s="47" customFormat="1" ht="15.75" x14ac:dyDescent="0.25">
      <c r="B36" s="54"/>
      <c r="I36" s="54"/>
      <c r="J36" s="54"/>
    </row>
    <row r="37" spans="2:10" s="47" customFormat="1" ht="15.75" x14ac:dyDescent="0.25">
      <c r="B37" s="54"/>
      <c r="I37" s="54"/>
      <c r="J37" s="54"/>
    </row>
    <row r="38" spans="2:10" s="47" customFormat="1" ht="15.75" x14ac:dyDescent="0.25">
      <c r="B38" s="54"/>
      <c r="I38" s="54"/>
      <c r="J38" s="54"/>
    </row>
    <row r="39" spans="2:10" s="47" customFormat="1" ht="15.75" x14ac:dyDescent="0.25">
      <c r="B39" s="54"/>
      <c r="I39" s="54"/>
      <c r="J39" s="54"/>
    </row>
    <row r="40" spans="2:10" s="47" customFormat="1" ht="15.75" x14ac:dyDescent="0.25">
      <c r="B40" s="54"/>
      <c r="I40" s="54"/>
      <c r="J40" s="54"/>
    </row>
    <row r="41" spans="2:10" s="47" customFormat="1" ht="15.75" x14ac:dyDescent="0.25">
      <c r="B41" s="54"/>
      <c r="I41" s="54"/>
      <c r="J41" s="54"/>
    </row>
    <row r="42" spans="2:10" s="47" customFormat="1" ht="15.75" x14ac:dyDescent="0.25">
      <c r="B42" s="54"/>
      <c r="I42" s="54"/>
      <c r="J42" s="54"/>
    </row>
    <row r="43" spans="2:10" s="47" customFormat="1" ht="15.75" x14ac:dyDescent="0.25">
      <c r="B43" s="54"/>
      <c r="I43" s="54"/>
      <c r="J43" s="54"/>
    </row>
    <row r="44" spans="2:10" s="47" customFormat="1" ht="15.75" x14ac:dyDescent="0.25">
      <c r="B44" s="54"/>
      <c r="I44" s="54"/>
      <c r="J44" s="54"/>
    </row>
    <row r="45" spans="2:10" s="47" customFormat="1" ht="16.5" x14ac:dyDescent="0.25">
      <c r="B45" s="54"/>
      <c r="C45" s="64"/>
      <c r="D45" s="64"/>
      <c r="E45" s="65"/>
      <c r="F45" s="66"/>
      <c r="G45" s="48"/>
      <c r="H45" s="48"/>
      <c r="I45" s="49"/>
      <c r="J45" s="49"/>
    </row>
    <row r="46" spans="2:10" s="47" customFormat="1" ht="15.75" x14ac:dyDescent="0.25">
      <c r="B46" s="54"/>
      <c r="I46" s="49"/>
      <c r="J46" s="49"/>
    </row>
  </sheetData>
  <mergeCells count="4">
    <mergeCell ref="E6:J6"/>
    <mergeCell ref="C28:J28"/>
    <mergeCell ref="C29:J29"/>
    <mergeCell ref="C30:J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2019-03-04T19:01:55Z</dcterms:created>
  <dcterms:modified xsi:type="dcterms:W3CDTF">2019-03-07T18:37:31Z</dcterms:modified>
</cp:coreProperties>
</file>